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codeName="ThisWorkbook" defaultThemeVersion="124226"/>
  <mc:AlternateContent xmlns:mc="http://schemas.openxmlformats.org/markup-compatibility/2006">
    <mc:Choice Requires="x15">
      <x15ac:absPath xmlns:x15ac="http://schemas.microsoft.com/office/spreadsheetml/2010/11/ac" url="https://verticer.sharepoint.com/sites/VertiCer/Shared Documents/General/Algemeen/Website/Documenten/Voorbeelden/"/>
    </mc:Choice>
  </mc:AlternateContent>
  <xr:revisionPtr revIDLastSave="0" documentId="8_{98F40174-A0D5-4D69-A59D-6300A344271F}" xr6:coauthVersionLast="47" xr6:coauthVersionMax="47" xr10:uidLastSave="{00000000-0000-0000-0000-000000000000}"/>
  <bookViews>
    <workbookView xWindow="-108" yWindow="-108" windowWidth="23256" windowHeight="12576" firstSheet="5" activeTab="5" xr2:uid="{00000000-000D-0000-FFFF-FFFF00000000}"/>
  </bookViews>
  <sheets>
    <sheet name="Algemeen" sheetId="2" r:id="rId1"/>
    <sheet name="Brandstoffen" sheetId="1" r:id="rId2"/>
    <sheet name="EAN code 1" sheetId="13" r:id="rId3"/>
    <sheet name="EAN code 2" sheetId="14" r:id="rId4"/>
    <sheet name="Onderliggende gegevens" sheetId="6" r:id="rId5"/>
    <sheet name="Verklaringen" sheetId="7" r:id="rId6"/>
  </sheets>
  <externalReferences>
    <externalReference r:id="rId7"/>
  </externalReferences>
  <definedNames>
    <definedName name="_xlnm.Print_Area" localSheetId="0">Algemeen!$A$1:$E$53</definedName>
    <definedName name="_xlnm.Print_Area" localSheetId="1">Brandstoffen!$A$1:$E$37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4" l="1"/>
  <c r="O17" i="14" s="1"/>
  <c r="N11" i="14"/>
  <c r="N17" i="14" s="1"/>
  <c r="M11" i="14"/>
  <c r="M17" i="14" s="1"/>
  <c r="L11" i="14"/>
  <c r="L17" i="14" s="1"/>
  <c r="K11" i="14"/>
  <c r="K17" i="14" s="1"/>
  <c r="J11" i="14"/>
  <c r="J17" i="14" s="1"/>
  <c r="I11" i="14"/>
  <c r="I17" i="14" s="1"/>
  <c r="H11" i="14"/>
  <c r="H17" i="14" s="1"/>
  <c r="G11" i="14"/>
  <c r="G17" i="14" s="1"/>
  <c r="F11" i="14"/>
  <c r="F17" i="14" s="1"/>
  <c r="E11" i="14"/>
  <c r="E17" i="14" s="1"/>
  <c r="D11" i="14"/>
  <c r="D17" i="14" s="1"/>
  <c r="B4" i="14"/>
  <c r="B3" i="14"/>
  <c r="O11" i="13"/>
  <c r="O17" i="13" s="1"/>
  <c r="N11" i="13"/>
  <c r="N17" i="13" s="1"/>
  <c r="M11" i="13"/>
  <c r="M17" i="13" s="1"/>
  <c r="L11" i="13"/>
  <c r="L17" i="13" s="1"/>
  <c r="K11" i="13"/>
  <c r="K17" i="13" s="1"/>
  <c r="J11" i="13"/>
  <c r="J17" i="13" s="1"/>
  <c r="I11" i="13"/>
  <c r="I17" i="13" s="1"/>
  <c r="H11" i="13"/>
  <c r="H17" i="13" s="1"/>
  <c r="G11" i="13"/>
  <c r="G17" i="13" s="1"/>
  <c r="F11" i="13"/>
  <c r="F17" i="13" s="1"/>
  <c r="E11" i="13"/>
  <c r="E17" i="13" s="1"/>
  <c r="D11" i="13"/>
  <c r="D17" i="13" s="1"/>
  <c r="B4" i="13"/>
  <c r="B3" i="13"/>
  <c r="D15" i="14" l="1"/>
  <c r="H15" i="14"/>
  <c r="L15" i="14"/>
  <c r="E15" i="14"/>
  <c r="I15" i="14"/>
  <c r="M15" i="14"/>
  <c r="F15" i="14"/>
  <c r="J15" i="14"/>
  <c r="N15" i="14"/>
  <c r="G15" i="14"/>
  <c r="K15" i="14"/>
  <c r="O15" i="14"/>
  <c r="I15" i="13"/>
  <c r="M15" i="13"/>
  <c r="D15" i="13"/>
  <c r="H15" i="13"/>
  <c r="L15" i="13"/>
  <c r="F15" i="13"/>
  <c r="J15" i="13"/>
  <c r="N15" i="13"/>
  <c r="E15" i="13"/>
  <c r="G15" i="13"/>
  <c r="K15" i="13"/>
  <c r="O15" i="13"/>
  <c r="P18" i="6"/>
  <c r="S20" i="6" l="1"/>
  <c r="S24" i="6" s="1"/>
  <c r="R20" i="6"/>
  <c r="R16" i="6"/>
  <c r="S16" i="6" s="1"/>
  <c r="S15" i="6"/>
  <c r="R15" i="6"/>
  <c r="R14" i="6"/>
  <c r="S14" i="6" s="1"/>
  <c r="R13" i="6"/>
  <c r="S13" i="6" s="1"/>
  <c r="R12" i="6"/>
  <c r="S12" i="6" s="1"/>
  <c r="S11" i="6"/>
  <c r="R11" i="6"/>
  <c r="R10" i="6"/>
  <c r="S10" i="6" s="1"/>
  <c r="R9" i="6"/>
  <c r="S9" i="6" s="1"/>
  <c r="R8" i="6"/>
  <c r="S8" i="6" s="1"/>
  <c r="S7" i="6"/>
  <c r="R7" i="6"/>
  <c r="S18" i="6" l="1"/>
  <c r="S22" i="6"/>
  <c r="E5" i="7" l="1"/>
  <c r="E4" i="7"/>
</calcChain>
</file>

<file path=xl/sharedStrings.xml><?xml version="1.0" encoding="utf-8"?>
<sst xmlns="http://schemas.openxmlformats.org/spreadsheetml/2006/main" count="245" uniqueCount="113">
  <si>
    <t>Regeling garanties van oorsprong en certificaten van oorsprong</t>
  </si>
  <si>
    <t xml:space="preserve"> (dient uiterlijk 4 maanden na afloop van ieder kalenderjaar door VertiCer te zijn ontvangen) </t>
  </si>
  <si>
    <t>Jaarlijks meetrapport Elektriciteit biogas ( &lt;= 2 MW )</t>
  </si>
  <si>
    <t>meerdere aansluitingen (EAN-codes)</t>
  </si>
  <si>
    <t xml:space="preserve"> </t>
  </si>
  <si>
    <t xml:space="preserve">Algemene gegevens </t>
  </si>
  <si>
    <t>Algemene gegevens</t>
  </si>
  <si>
    <t>Tenaamstelling productie installatie</t>
  </si>
  <si>
    <t>:</t>
  </si>
  <si>
    <t>Producent</t>
  </si>
  <si>
    <t>Adres</t>
  </si>
  <si>
    <t>PC / Plaats</t>
  </si>
  <si>
    <t>Naam contactpersoon</t>
  </si>
  <si>
    <t xml:space="preserve">Telefoonnummer  </t>
  </si>
  <si>
    <t xml:space="preserve">E-mail  </t>
  </si>
  <si>
    <t>Type installatie</t>
  </si>
  <si>
    <r>
      <t>EAN-code elektriciteit</t>
    </r>
    <r>
      <rPr>
        <b/>
        <sz val="10"/>
        <color theme="1"/>
        <rFont val="Arial"/>
        <family val="2"/>
      </rPr>
      <t xml:space="preserve"> 1</t>
    </r>
  </si>
  <si>
    <r>
      <t xml:space="preserve">EAN-code elektriciteit </t>
    </r>
    <r>
      <rPr>
        <b/>
        <sz val="10"/>
        <color theme="1"/>
        <rFont val="Arial"/>
        <family val="2"/>
      </rPr>
      <t>2</t>
    </r>
  </si>
  <si>
    <r>
      <rPr>
        <b/>
        <sz val="10"/>
        <color theme="1"/>
        <rFont val="Arial"/>
        <family val="2"/>
      </rPr>
      <t>Jaar</t>
    </r>
    <r>
      <rPr>
        <sz val="10"/>
        <color theme="1"/>
        <rFont val="Arial"/>
        <family val="2"/>
      </rPr>
      <t xml:space="preserve"> waarover wordt gerapporteerd</t>
    </r>
  </si>
  <si>
    <t>Gegevens Meetbedrijf :</t>
  </si>
  <si>
    <t>Naam van het Meetbedrijf</t>
  </si>
  <si>
    <t>EAN-code Meetbedrijf</t>
  </si>
  <si>
    <t>= invullen</t>
  </si>
  <si>
    <t>Paraaf meetbedrijf: …….</t>
  </si>
  <si>
    <t>Paraaf producent: …….</t>
  </si>
  <si>
    <t>blad 1 van 6</t>
  </si>
  <si>
    <t>Brandstoffen</t>
  </si>
  <si>
    <t>Soort biogas</t>
  </si>
  <si>
    <t>Indien het een alles- of (co-)mestvergister betreft dient de sheet 'onderliggende gegevens' te worden ingevuld. Bij alles-vergisting moet dit onder vermelding van de codes uit NTA8003:2017en bij (co-)vergisting moet dit onder vermelding van de codes uit de bijlage Aa.</t>
  </si>
  <si>
    <t>Is er een aardgasleiding aangesloten op een of meerdere biogas motoren?</t>
  </si>
  <si>
    <t xml:space="preserve">Is er een aardgas aansluiting aanwezig voor grootverbruik? </t>
  </si>
  <si>
    <t>Indien u vraag 4) met 'nee' hebt beantwoord en vraag 5) met 'ja' dient een  overzicht te zijn bijgesloten van de hoeveelheid gebruikte aardgas en de toepassingen.</t>
  </si>
  <si>
    <t>Totale elektriciteitsproductie op jaarbasis (MWh)</t>
  </si>
  <si>
    <t>(onderverdeling per EAN op volgende blad)</t>
  </si>
  <si>
    <t>Digestaat productie totale installatie (ton) (alleen invullen indien co-mestvergister)</t>
  </si>
  <si>
    <t>blad 2 van 6</t>
  </si>
  <si>
    <t>Productie en biomassapercentages</t>
  </si>
  <si>
    <t>januari</t>
  </si>
  <si>
    <t>februari</t>
  </si>
  <si>
    <t>maart</t>
  </si>
  <si>
    <t>april</t>
  </si>
  <si>
    <t>mei</t>
  </si>
  <si>
    <t>juni</t>
  </si>
  <si>
    <t>juli</t>
  </si>
  <si>
    <t>augustus</t>
  </si>
  <si>
    <t>september</t>
  </si>
  <si>
    <t>oktober</t>
  </si>
  <si>
    <t>november</t>
  </si>
  <si>
    <t>december</t>
  </si>
  <si>
    <t>Elektriciteitsproductie (KWh)</t>
  </si>
  <si>
    <t>,</t>
  </si>
  <si>
    <r>
      <t xml:space="preserve">Ingezette brandstoffen                                        </t>
    </r>
    <r>
      <rPr>
        <sz val="10"/>
        <rFont val="Essent Proforma"/>
      </rPr>
      <t>(alleen invullen als installatie niet 100% biogas is)</t>
    </r>
  </si>
  <si>
    <t>m3 aardgas</t>
  </si>
  <si>
    <t>calorische waarde aardgas</t>
  </si>
  <si>
    <t>kWh aardgas</t>
  </si>
  <si>
    <t>m3 biogas</t>
  </si>
  <si>
    <t>calorische waarde biogas</t>
  </si>
  <si>
    <t>E rendement</t>
  </si>
  <si>
    <t>Groenpercentages</t>
  </si>
  <si>
    <t>Elektriciteitsproductie op basis van biogas (KWh)</t>
  </si>
  <si>
    <t>Paraaf producent: …..</t>
  </si>
  <si>
    <t>blad 3 van 5</t>
  </si>
  <si>
    <t>Onderliggende gegevens van de vergistingsinstallatie</t>
  </si>
  <si>
    <t>Biomassa</t>
  </si>
  <si>
    <t>NTA / bijlage Aa</t>
  </si>
  <si>
    <t>Januari</t>
  </si>
  <si>
    <t>Februari</t>
  </si>
  <si>
    <t>Maart</t>
  </si>
  <si>
    <t>April</t>
  </si>
  <si>
    <t>Mei</t>
  </si>
  <si>
    <t>Juni</t>
  </si>
  <si>
    <t>Juli</t>
  </si>
  <si>
    <t>Augustus</t>
  </si>
  <si>
    <t>September</t>
  </si>
  <si>
    <t>Oktober</t>
  </si>
  <si>
    <t>November</t>
  </si>
  <si>
    <t>December</t>
  </si>
  <si>
    <t>gas productie per ton (m3)</t>
  </si>
  <si>
    <t>biogas productie (m3)</t>
  </si>
  <si>
    <t>Productie elektriciteit (KWh)</t>
  </si>
  <si>
    <t>(ton)</t>
  </si>
  <si>
    <t>Aardappelschillen</t>
  </si>
  <si>
    <t>Bieten</t>
  </si>
  <si>
    <t>Glycerine</t>
  </si>
  <si>
    <t>graan</t>
  </si>
  <si>
    <t>Mais</t>
  </si>
  <si>
    <t>Melasse</t>
  </si>
  <si>
    <t>rundveemest</t>
  </si>
  <si>
    <t>tarwegistconcentraat</t>
  </si>
  <si>
    <t>uien</t>
  </si>
  <si>
    <t>zuivel</t>
  </si>
  <si>
    <t>Totale massa</t>
  </si>
  <si>
    <t>Totaal elektriciteit o.b.v. biomassa (KWh)</t>
  </si>
  <si>
    <t>Afwijking</t>
  </si>
  <si>
    <t>MWh/ton</t>
  </si>
  <si>
    <t>Bovenstaande biomassa lijst is een voorbeeld, u kunt hier meerdere rijen toevoegen</t>
  </si>
  <si>
    <t>blad 5 van 6</t>
  </si>
  <si>
    <t>Verklaring</t>
  </si>
  <si>
    <t>EAN-code elektriciteit 1</t>
  </si>
  <si>
    <t>EAN-code elektriciteit 2</t>
  </si>
  <si>
    <t>Dit meetrapport is tot stand gekomen door onverkorte toepassing van het</t>
  </si>
  <si>
    <t xml:space="preserve"> voor deze installatie opgestelde geldende meetprotocol</t>
  </si>
  <si>
    <t>Plaats</t>
  </si>
  <si>
    <t xml:space="preserve">: </t>
  </si>
  <si>
    <t xml:space="preserve">Datum </t>
  </si>
  <si>
    <r>
      <rPr>
        <b/>
        <sz val="10"/>
        <color theme="1"/>
        <rFont val="Arial"/>
        <family val="2"/>
      </rPr>
      <t>Handtekening</t>
    </r>
    <r>
      <rPr>
        <sz val="10"/>
        <color theme="1"/>
        <rFont val="Arial"/>
        <family val="2"/>
      </rPr>
      <t xml:space="preserve"> namens producent</t>
    </r>
  </si>
  <si>
    <t>Naam ondertekenaar</t>
  </si>
  <si>
    <t>Functie ondertekenaar</t>
  </si>
  <si>
    <t>Dit meetrapport is geverifieerd volgens de</t>
  </si>
  <si>
    <t xml:space="preserve"> regeling garanties van oorsprong en certificaten van oorsprong</t>
  </si>
  <si>
    <t>Datum</t>
  </si>
  <si>
    <r>
      <rPr>
        <b/>
        <sz val="10"/>
        <color theme="1"/>
        <rFont val="Arial"/>
        <family val="2"/>
      </rPr>
      <t>Handtekening</t>
    </r>
    <r>
      <rPr>
        <sz val="10"/>
        <color theme="1"/>
        <rFont val="Arial"/>
        <family val="2"/>
      </rPr>
      <t xml:space="preserve"> namens Meetbedrijf</t>
    </r>
  </si>
  <si>
    <t>blad 6 van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</si>
</sst>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413]d\ mmmm\ yyyy;@"/>
  </numFmts>
  <fonts count="18">
    <font>
      <sz val="10"/>
      <color theme="1"/>
      <name val="Arial"/>
      <family val="2"/>
    </font>
    <font>
      <sz val="18"/>
      <name val="Essent Proforma"/>
    </font>
    <font>
      <b/>
      <sz val="18"/>
      <name val="Essent Proforma"/>
    </font>
    <font>
      <b/>
      <sz val="11"/>
      <name val="Essent Proforma"/>
    </font>
    <font>
      <b/>
      <sz val="14"/>
      <name val="Essent Proforma"/>
    </font>
    <font>
      <sz val="10"/>
      <name val="Essent Proforma"/>
    </font>
    <font>
      <sz val="10"/>
      <name val="Arial"/>
      <family val="2"/>
    </font>
    <font>
      <i/>
      <sz val="11"/>
      <name val="Essent Proforma"/>
    </font>
    <font>
      <b/>
      <sz val="10"/>
      <name val="Arial"/>
      <family val="2"/>
    </font>
    <font>
      <b/>
      <sz val="10"/>
      <color theme="1"/>
      <name val="Arial"/>
      <family val="2"/>
    </font>
    <font>
      <i/>
      <sz val="10"/>
      <color theme="1"/>
      <name val="Arial"/>
      <family val="2"/>
    </font>
    <font>
      <b/>
      <sz val="12"/>
      <name val="Essent Proforma"/>
    </font>
    <font>
      <b/>
      <i/>
      <sz val="10"/>
      <color theme="1"/>
      <name val="Arial"/>
      <family val="2"/>
    </font>
    <font>
      <b/>
      <sz val="14"/>
      <color rgb="FFC00000"/>
      <name val="Essent Proforma"/>
    </font>
    <font>
      <sz val="14"/>
      <color rgb="FFC00000"/>
      <name val="Arial"/>
      <family val="2"/>
    </font>
    <font>
      <b/>
      <sz val="15"/>
      <name val="Essent Proforma"/>
    </font>
    <font>
      <sz val="15"/>
      <color theme="1"/>
      <name val="Arial"/>
      <family val="2"/>
    </font>
    <font>
      <b/>
      <sz val="10"/>
      <name val="Essent Proforma"/>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65">
    <xf numFmtId="0" fontId="0" fillId="0" borderId="0" xfId="0"/>
    <xf numFmtId="0" fontId="1" fillId="0" borderId="0" xfId="0" applyFont="1"/>
    <xf numFmtId="0" fontId="0" fillId="0" borderId="0" xfId="0" applyAlignment="1">
      <alignment wrapText="1"/>
    </xf>
    <xf numFmtId="0" fontId="2" fillId="0" borderId="0" xfId="0" applyFont="1"/>
    <xf numFmtId="0" fontId="0" fillId="0" borderId="2" xfId="0" applyBorder="1" applyAlignment="1">
      <alignment horizontal="centerContinuous"/>
    </xf>
    <xf numFmtId="0" fontId="0" fillId="0" borderId="4" xfId="0" applyBorder="1" applyAlignment="1">
      <alignment horizontal="justify"/>
    </xf>
    <xf numFmtId="0" fontId="4" fillId="0" borderId="5" xfId="0" applyFont="1" applyBorder="1"/>
    <xf numFmtId="0" fontId="0" fillId="0" borderId="6" xfId="0" applyBorder="1"/>
    <xf numFmtId="0" fontId="0" fillId="0" borderId="7" xfId="0" applyBorder="1"/>
    <xf numFmtId="0" fontId="5" fillId="0" borderId="8" xfId="0" applyFont="1" applyBorder="1" applyAlignment="1">
      <alignment horizontal="justify"/>
    </xf>
    <xf numFmtId="0" fontId="5" fillId="0" borderId="9" xfId="0" applyFont="1" applyBorder="1"/>
    <xf numFmtId="0" fontId="5" fillId="0" borderId="10" xfId="0" applyFont="1" applyBorder="1"/>
    <xf numFmtId="0" fontId="5" fillId="0" borderId="0" xfId="0" applyFont="1"/>
    <xf numFmtId="0" fontId="0" fillId="0" borderId="9" xfId="0" applyBorder="1"/>
    <xf numFmtId="0" fontId="0" fillId="0" borderId="9" xfId="0" applyBorder="1" applyAlignment="1">
      <alignment wrapText="1"/>
    </xf>
    <xf numFmtId="0" fontId="0" fillId="0" borderId="8" xfId="0" applyBorder="1" applyAlignment="1">
      <alignment horizontal="justify"/>
    </xf>
    <xf numFmtId="0" fontId="0" fillId="0" borderId="9" xfId="0" applyBorder="1" applyAlignment="1">
      <alignment horizontal="right"/>
    </xf>
    <xf numFmtId="0" fontId="0" fillId="0" borderId="10" xfId="0" applyBorder="1"/>
    <xf numFmtId="0" fontId="0" fillId="0" borderId="11" xfId="0" applyBorder="1"/>
    <xf numFmtId="0" fontId="4" fillId="0" borderId="9" xfId="0" applyFont="1" applyBorder="1"/>
    <xf numFmtId="0" fontId="0" fillId="0" borderId="12" xfId="0" applyBorder="1" applyAlignment="1">
      <alignment horizontal="justify"/>
    </xf>
    <xf numFmtId="0" fontId="0" fillId="0" borderId="13" xfId="0" applyBorder="1"/>
    <xf numFmtId="0" fontId="0" fillId="0" borderId="14" xfId="0" applyBorder="1"/>
    <xf numFmtId="0" fontId="0" fillId="0" borderId="15" xfId="0" applyBorder="1"/>
    <xf numFmtId="0" fontId="0" fillId="0" borderId="0" xfId="0" applyAlignment="1">
      <alignment horizontal="right"/>
    </xf>
    <xf numFmtId="3" fontId="6" fillId="2" borderId="0" xfId="0" applyNumberFormat="1" applyFont="1" applyFill="1"/>
    <xf numFmtId="0" fontId="0" fillId="0" borderId="0" xfId="0" quotePrefix="1"/>
    <xf numFmtId="0" fontId="0" fillId="0" borderId="1" xfId="0" applyBorder="1"/>
    <xf numFmtId="0" fontId="3" fillId="0" borderId="2" xfId="0" applyFont="1" applyBorder="1" applyAlignment="1">
      <alignment horizontal="centerContinuous"/>
    </xf>
    <xf numFmtId="0" fontId="0" fillId="0" borderId="4" xfId="0" applyBorder="1" applyAlignment="1">
      <alignment horizontal="justify" vertical="center"/>
    </xf>
    <xf numFmtId="0" fontId="0" fillId="0" borderId="8" xfId="0" applyBorder="1" applyAlignment="1">
      <alignment horizontal="justify" vertical="center"/>
    </xf>
    <xf numFmtId="0" fontId="7" fillId="0" borderId="9" xfId="0" applyFont="1" applyBorder="1" applyAlignment="1">
      <alignment wrapText="1"/>
    </xf>
    <xf numFmtId="0" fontId="7" fillId="0" borderId="10" xfId="0" applyFont="1" applyBorder="1"/>
    <xf numFmtId="0" fontId="5" fillId="0" borderId="8" xfId="0" applyFont="1" applyBorder="1" applyAlignment="1">
      <alignment horizontal="justify" vertical="center"/>
    </xf>
    <xf numFmtId="0" fontId="5" fillId="0" borderId="8" xfId="0" applyFont="1" applyBorder="1" applyAlignment="1">
      <alignment horizontal="center" vertical="center"/>
    </xf>
    <xf numFmtId="0" fontId="5" fillId="0" borderId="12" xfId="0" applyFont="1" applyBorder="1" applyAlignment="1">
      <alignment horizontal="justify" vertical="center"/>
    </xf>
    <xf numFmtId="0" fontId="5" fillId="0" borderId="0" xfId="0" applyFont="1" applyAlignment="1">
      <alignment horizontal="justify"/>
    </xf>
    <xf numFmtId="0" fontId="0" fillId="0" borderId="5" xfId="0" applyBorder="1"/>
    <xf numFmtId="0" fontId="0" fillId="0" borderId="19" xfId="0" applyBorder="1"/>
    <xf numFmtId="3" fontId="6" fillId="2" borderId="11" xfId="0" applyNumberFormat="1" applyFont="1" applyFill="1" applyBorder="1"/>
    <xf numFmtId="0" fontId="0" fillId="0" borderId="23" xfId="0" applyBorder="1"/>
    <xf numFmtId="2" fontId="6" fillId="2" borderId="0" xfId="0" applyNumberFormat="1" applyFont="1" applyFill="1"/>
    <xf numFmtId="3" fontId="6" fillId="0" borderId="0" xfId="0" applyNumberFormat="1" applyFont="1"/>
    <xf numFmtId="1" fontId="6" fillId="2" borderId="0" xfId="0" applyNumberFormat="1" applyFont="1" applyFill="1"/>
    <xf numFmtId="1" fontId="6" fillId="2" borderId="11" xfId="0" applyNumberFormat="1" applyFont="1" applyFill="1" applyBorder="1"/>
    <xf numFmtId="10" fontId="6" fillId="2" borderId="0" xfId="0" applyNumberFormat="1" applyFont="1" applyFill="1"/>
    <xf numFmtId="0" fontId="0" fillId="0" borderId="20" xfId="0" applyBorder="1"/>
    <xf numFmtId="3" fontId="8" fillId="0" borderId="21" xfId="0" applyNumberFormat="1" applyFont="1" applyBorder="1"/>
    <xf numFmtId="3" fontId="8" fillId="0" borderId="22" xfId="0" applyNumberFormat="1" applyFont="1" applyBorder="1"/>
    <xf numFmtId="3" fontId="6" fillId="0" borderId="11" xfId="0" applyNumberFormat="1" applyFont="1" applyBorder="1"/>
    <xf numFmtId="2" fontId="6" fillId="2" borderId="11" xfId="0" applyNumberFormat="1" applyFont="1" applyFill="1" applyBorder="1"/>
    <xf numFmtId="2" fontId="0" fillId="0" borderId="0" xfId="0" applyNumberFormat="1"/>
    <xf numFmtId="0" fontId="6" fillId="0" borderId="0" xfId="0" applyFont="1"/>
    <xf numFmtId="0" fontId="0" fillId="0" borderId="11" xfId="0" applyBorder="1" applyAlignment="1">
      <alignment horizontal="right"/>
    </xf>
    <xf numFmtId="10" fontId="6" fillId="2" borderId="11" xfId="0" applyNumberFormat="1" applyFont="1" applyFill="1" applyBorder="1"/>
    <xf numFmtId="1" fontId="6" fillId="2" borderId="25" xfId="0" applyNumberFormat="1" applyFont="1" applyFill="1" applyBorder="1"/>
    <xf numFmtId="0" fontId="0" fillId="0" borderId="26" xfId="0" applyBorder="1"/>
    <xf numFmtId="1" fontId="6" fillId="2" borderId="27" xfId="0" applyNumberFormat="1" applyFont="1" applyFill="1" applyBorder="1"/>
    <xf numFmtId="0" fontId="0" fillId="0" borderId="27" xfId="0" applyBorder="1"/>
    <xf numFmtId="0" fontId="0" fillId="0" borderId="28" xfId="0" applyBorder="1"/>
    <xf numFmtId="1" fontId="6" fillId="2" borderId="24" xfId="0" applyNumberFormat="1" applyFont="1" applyFill="1" applyBorder="1"/>
    <xf numFmtId="0" fontId="0" fillId="0" borderId="29" xfId="0" applyBorder="1"/>
    <xf numFmtId="1" fontId="6" fillId="2" borderId="10" xfId="0" applyNumberFormat="1" applyFont="1" applyFill="1" applyBorder="1"/>
    <xf numFmtId="1" fontId="6" fillId="2" borderId="30" xfId="0" applyNumberFormat="1" applyFont="1" applyFill="1" applyBorder="1"/>
    <xf numFmtId="0" fontId="0" fillId="0" borderId="31" xfId="0" applyBorder="1"/>
    <xf numFmtId="1" fontId="6" fillId="2" borderId="32" xfId="0" applyNumberFormat="1" applyFont="1" applyFill="1" applyBorder="1"/>
    <xf numFmtId="0" fontId="0" fillId="0" borderId="32" xfId="0" applyBorder="1"/>
    <xf numFmtId="0" fontId="0" fillId="0" borderId="33" xfId="0" applyBorder="1"/>
    <xf numFmtId="0" fontId="8" fillId="0" borderId="9" xfId="0" applyFont="1" applyBorder="1"/>
    <xf numFmtId="0" fontId="8" fillId="0" borderId="0" xfId="0" applyFont="1"/>
    <xf numFmtId="0" fontId="0" fillId="0" borderId="19" xfId="0" applyBorder="1" applyAlignment="1">
      <alignment horizontal="left"/>
    </xf>
    <xf numFmtId="0" fontId="3" fillId="0" borderId="19" xfId="0" applyFont="1" applyBorder="1" applyAlignment="1">
      <alignment horizontal="center"/>
    </xf>
    <xf numFmtId="0" fontId="0" fillId="0" borderId="19" xfId="0" applyBorder="1" applyAlignment="1">
      <alignment horizontal="center"/>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0" fontId="0" fillId="0" borderId="9" xfId="0" applyBorder="1" applyAlignment="1">
      <alignment horizontal="centerContinuous"/>
    </xf>
    <xf numFmtId="0" fontId="0" fillId="0" borderId="0" xfId="0" applyAlignment="1">
      <alignment horizontal="centerContinuous"/>
    </xf>
    <xf numFmtId="0" fontId="0" fillId="0" borderId="11" xfId="0" applyBorder="1" applyAlignment="1">
      <alignment horizontal="centerContinuous"/>
    </xf>
    <xf numFmtId="0" fontId="6" fillId="2" borderId="0" xfId="0" applyFont="1" applyFill="1" applyAlignment="1">
      <alignment horizontal="left"/>
    </xf>
    <xf numFmtId="166" fontId="6" fillId="2" borderId="0" xfId="0" applyNumberFormat="1" applyFont="1" applyFill="1" applyAlignment="1">
      <alignment horizontal="left"/>
    </xf>
    <xf numFmtId="0" fontId="8" fillId="2" borderId="0" xfId="0" applyFont="1" applyFill="1" applyAlignment="1">
      <alignment horizontal="left"/>
    </xf>
    <xf numFmtId="10" fontId="8" fillId="0" borderId="0" xfId="0" applyNumberFormat="1" applyFont="1" applyAlignment="1">
      <alignment horizontal="right"/>
    </xf>
    <xf numFmtId="10" fontId="8" fillId="0" borderId="11" xfId="0" applyNumberFormat="1" applyFont="1" applyBorder="1" applyAlignment="1">
      <alignment horizontal="right"/>
    </xf>
    <xf numFmtId="0" fontId="9" fillId="3" borderId="0" xfId="0" applyFont="1" applyFill="1"/>
    <xf numFmtId="0" fontId="0" fillId="3" borderId="0" xfId="0" quotePrefix="1" applyFill="1"/>
    <xf numFmtId="3" fontId="6" fillId="2" borderId="0" xfId="0" quotePrefix="1" applyNumberFormat="1" applyFont="1" applyFill="1"/>
    <xf numFmtId="0" fontId="0" fillId="3" borderId="0" xfId="0" applyFill="1"/>
    <xf numFmtId="0" fontId="9" fillId="0" borderId="0" xfId="0" applyFont="1"/>
    <xf numFmtId="0" fontId="10" fillId="0" borderId="0" xfId="0" applyFont="1"/>
    <xf numFmtId="9" fontId="8" fillId="3" borderId="11" xfId="0" applyNumberFormat="1" applyFont="1" applyFill="1" applyBorder="1"/>
    <xf numFmtId="165" fontId="8" fillId="3" borderId="15" xfId="0" applyNumberFormat="1" applyFont="1" applyFill="1" applyBorder="1"/>
    <xf numFmtId="3" fontId="8" fillId="3" borderId="34" xfId="0" applyNumberFormat="1" applyFont="1" applyFill="1" applyBorder="1"/>
    <xf numFmtId="3" fontId="8" fillId="3" borderId="28" xfId="0" applyNumberFormat="1" applyFont="1" applyFill="1" applyBorder="1"/>
    <xf numFmtId="0" fontId="0" fillId="0" borderId="10" xfId="0" applyBorder="1" applyAlignment="1">
      <alignment vertical="center"/>
    </xf>
    <xf numFmtId="0" fontId="0" fillId="0" borderId="13" xfId="0" applyBorder="1" applyAlignment="1">
      <alignment wrapText="1"/>
    </xf>
    <xf numFmtId="0" fontId="0" fillId="0" borderId="15" xfId="0" applyBorder="1" applyAlignment="1">
      <alignment horizontal="right"/>
    </xf>
    <xf numFmtId="0" fontId="5" fillId="0" borderId="8" xfId="0" applyFont="1" applyBorder="1"/>
    <xf numFmtId="0" fontId="5" fillId="0" borderId="12" xfId="0" applyFont="1" applyBorder="1"/>
    <xf numFmtId="0" fontId="5" fillId="0" borderId="4" xfId="0" applyFont="1" applyBorder="1"/>
    <xf numFmtId="0" fontId="0" fillId="0" borderId="4" xfId="0" applyBorder="1"/>
    <xf numFmtId="0" fontId="0" fillId="0" borderId="3" xfId="0" applyBorder="1" applyAlignment="1">
      <alignment horizontal="right"/>
    </xf>
    <xf numFmtId="0" fontId="0" fillId="0" borderId="16" xfId="0" applyBorder="1" applyAlignment="1">
      <alignment horizontal="right"/>
    </xf>
    <xf numFmtId="1" fontId="0" fillId="4" borderId="17" xfId="0" applyNumberFormat="1" applyFill="1" applyBorder="1" applyAlignment="1">
      <alignment horizontal="right"/>
    </xf>
    <xf numFmtId="3" fontId="6" fillId="3" borderId="17" xfId="0" applyNumberFormat="1" applyFont="1" applyFill="1" applyBorder="1" applyAlignment="1">
      <alignment horizontal="right" vertical="center"/>
    </xf>
    <xf numFmtId="0" fontId="0" fillId="0" borderId="17" xfId="0" applyBorder="1" applyAlignment="1">
      <alignment horizontal="right"/>
    </xf>
    <xf numFmtId="3" fontId="6" fillId="2" borderId="17" xfId="0" applyNumberFormat="1" applyFont="1" applyFill="1" applyBorder="1" applyAlignment="1">
      <alignment horizontal="right" vertical="center"/>
    </xf>
    <xf numFmtId="164" fontId="0" fillId="0" borderId="17" xfId="0" applyNumberFormat="1" applyBorder="1" applyAlignment="1">
      <alignment horizontal="right"/>
    </xf>
    <xf numFmtId="0" fontId="0" fillId="0" borderId="18" xfId="0" applyBorder="1" applyAlignment="1">
      <alignment horizontal="right"/>
    </xf>
    <xf numFmtId="0" fontId="0" fillId="0" borderId="0" xfId="0" quotePrefix="1" applyAlignment="1">
      <alignment horizontal="right"/>
    </xf>
    <xf numFmtId="0" fontId="0" fillId="0" borderId="7" xfId="0" applyBorder="1" applyAlignment="1">
      <alignment horizontal="right"/>
    </xf>
    <xf numFmtId="0" fontId="5" fillId="0" borderId="11" xfId="0" applyFont="1" applyBorder="1" applyAlignment="1">
      <alignment horizontal="right"/>
    </xf>
    <xf numFmtId="0" fontId="6" fillId="2" borderId="11" xfId="0" applyFont="1" applyFill="1" applyBorder="1" applyAlignment="1">
      <alignment horizontal="right"/>
    </xf>
    <xf numFmtId="49" fontId="6" fillId="2" borderId="11" xfId="0" applyNumberFormat="1" applyFont="1" applyFill="1" applyBorder="1" applyAlignment="1">
      <alignment horizontal="right"/>
    </xf>
    <xf numFmtId="3" fontId="0" fillId="3" borderId="0" xfId="0" applyNumberFormat="1" applyFill="1" applyAlignment="1">
      <alignment horizontal="right"/>
    </xf>
    <xf numFmtId="0" fontId="9" fillId="3" borderId="0" xfId="0" applyFont="1" applyFill="1" applyAlignment="1">
      <alignment horizontal="left"/>
    </xf>
    <xf numFmtId="0" fontId="0" fillId="3" borderId="0" xfId="0" quotePrefix="1" applyFill="1" applyAlignment="1">
      <alignment horizontal="left"/>
    </xf>
    <xf numFmtId="0" fontId="3" fillId="0" borderId="1" xfId="0" applyFont="1" applyBorder="1" applyAlignment="1">
      <alignment horizontal="left"/>
    </xf>
    <xf numFmtId="0" fontId="9" fillId="4" borderId="0" xfId="0" applyFont="1" applyFill="1"/>
    <xf numFmtId="0" fontId="0" fillId="4" borderId="0" xfId="0" applyFill="1"/>
    <xf numFmtId="1" fontId="6" fillId="2" borderId="11" xfId="0" applyNumberFormat="1" applyFont="1" applyFill="1" applyBorder="1" applyAlignment="1">
      <alignment horizontal="right"/>
    </xf>
    <xf numFmtId="0" fontId="6" fillId="4" borderId="11" xfId="0" applyFont="1" applyFill="1" applyBorder="1" applyAlignment="1">
      <alignment horizontal="right"/>
    </xf>
    <xf numFmtId="0" fontId="0" fillId="0" borderId="0" xfId="0" applyAlignment="1">
      <alignment horizontal="center" vertical="center"/>
    </xf>
    <xf numFmtId="0" fontId="12" fillId="0" borderId="0" xfId="0" applyFont="1"/>
    <xf numFmtId="0" fontId="11" fillId="0" borderId="1" xfId="0" applyFont="1" applyBorder="1" applyAlignment="1">
      <alignment horizontal="right" vertical="center"/>
    </xf>
    <xf numFmtId="0" fontId="11" fillId="0" borderId="2" xfId="0" applyFont="1" applyBorder="1" applyAlignment="1">
      <alignment horizontal="centerContinuous"/>
    </xf>
    <xf numFmtId="0" fontId="8" fillId="5" borderId="5" xfId="0" applyFont="1" applyFill="1" applyBorder="1"/>
    <xf numFmtId="17" fontId="9" fillId="5" borderId="36" xfId="0" applyNumberFormat="1" applyFont="1" applyFill="1" applyBorder="1" applyAlignment="1">
      <alignment horizontal="center" vertical="center"/>
    </xf>
    <xf numFmtId="17" fontId="9" fillId="5" borderId="37" xfId="0" applyNumberFormat="1" applyFont="1" applyFill="1" applyBorder="1" applyAlignment="1">
      <alignment horizontal="center" vertical="center"/>
    </xf>
    <xf numFmtId="17" fontId="9" fillId="5" borderId="35" xfId="0" applyNumberFormat="1" applyFont="1" applyFill="1" applyBorder="1" applyAlignment="1">
      <alignment horizontal="center" vertical="center"/>
    </xf>
    <xf numFmtId="0" fontId="0" fillId="0" borderId="9" xfId="0" applyBorder="1" applyAlignment="1">
      <alignment vertical="center" wrapText="1"/>
    </xf>
    <xf numFmtId="0" fontId="15" fillId="0" borderId="0" xfId="0" applyFont="1" applyAlignment="1">
      <alignment horizontal="center" vertical="top" wrapText="1"/>
    </xf>
    <xf numFmtId="0" fontId="16" fillId="0" borderId="0" xfId="0" applyFont="1" applyAlignment="1">
      <alignment horizontal="center" vertical="top" wrapText="1"/>
    </xf>
    <xf numFmtId="0" fontId="9" fillId="0" borderId="27" xfId="0" applyFont="1" applyBorder="1"/>
    <xf numFmtId="0" fontId="9" fillId="0" borderId="39" xfId="0" applyFont="1" applyBorder="1"/>
    <xf numFmtId="0" fontId="9" fillId="0" borderId="32" xfId="0" applyFont="1" applyBorder="1"/>
    <xf numFmtId="0" fontId="9" fillId="0" borderId="41" xfId="0" applyFont="1" applyBorder="1"/>
    <xf numFmtId="3" fontId="8" fillId="0" borderId="0" xfId="0" applyNumberFormat="1" applyFont="1"/>
    <xf numFmtId="0" fontId="3" fillId="0" borderId="5" xfId="0" applyFont="1" applyBorder="1" applyAlignment="1">
      <alignment horizontal="centerContinuous"/>
    </xf>
    <xf numFmtId="0" fontId="3" fillId="0" borderId="4" xfId="0" applyFont="1" applyBorder="1" applyAlignment="1">
      <alignment horizontal="centerContinuous"/>
    </xf>
    <xf numFmtId="0" fontId="8" fillId="5" borderId="9" xfId="0" applyFont="1" applyFill="1" applyBorder="1"/>
    <xf numFmtId="0" fontId="3" fillId="0" borderId="9" xfId="0" applyFont="1" applyBorder="1" applyAlignment="1">
      <alignment horizontal="left" vertical="top" wrapText="1"/>
    </xf>
    <xf numFmtId="10" fontId="8" fillId="2" borderId="0" xfId="0" applyNumberFormat="1" applyFont="1" applyFill="1"/>
    <xf numFmtId="0" fontId="13" fillId="0" borderId="0" xfId="0" applyFont="1" applyAlignment="1">
      <alignment horizontal="center" vertical="top" wrapText="1"/>
    </xf>
    <xf numFmtId="0" fontId="14" fillId="0" borderId="0" xfId="0" applyFont="1" applyAlignment="1">
      <alignment horizontal="center" vertical="top" wrapText="1"/>
    </xf>
    <xf numFmtId="0" fontId="15" fillId="0" borderId="0" xfId="0" applyFont="1" applyAlignment="1">
      <alignment horizontal="center" vertical="top" wrapText="1"/>
    </xf>
    <xf numFmtId="0" fontId="16" fillId="0" borderId="0" xfId="0" applyFont="1" applyAlignment="1">
      <alignment horizontal="center" vertical="top" wrapText="1"/>
    </xf>
    <xf numFmtId="0" fontId="13" fillId="0" borderId="0" xfId="0" applyFont="1" applyAlignment="1">
      <alignment horizontal="center" wrapText="1"/>
    </xf>
    <xf numFmtId="0" fontId="14" fillId="0" borderId="0" xfId="0" applyFont="1" applyAlignment="1">
      <alignment horizontal="center" wrapText="1"/>
    </xf>
    <xf numFmtId="0" fontId="17" fillId="0" borderId="0" xfId="0" applyFont="1" applyAlignment="1">
      <alignment horizontal="center" vertical="top" wrapText="1"/>
    </xf>
    <xf numFmtId="0" fontId="6" fillId="0" borderId="0" xfId="0" applyFont="1" applyAlignment="1">
      <alignment horizontal="center" vertical="top"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9" fillId="0" borderId="25" xfId="0" applyFont="1" applyBorder="1" applyAlignment="1">
      <alignment horizontal="left" vertical="top"/>
    </xf>
    <xf numFmtId="0" fontId="9" fillId="0" borderId="30" xfId="0" applyFont="1" applyBorder="1" applyAlignment="1">
      <alignment horizontal="left" vertical="top"/>
    </xf>
    <xf numFmtId="0" fontId="9" fillId="0" borderId="27" xfId="0" applyFont="1" applyBorder="1" applyAlignment="1">
      <alignment horizontal="center"/>
    </xf>
    <xf numFmtId="0" fontId="9" fillId="0" borderId="32" xfId="0" applyFont="1" applyBorder="1" applyAlignment="1">
      <alignment horizontal="center"/>
    </xf>
    <xf numFmtId="0" fontId="9" fillId="0" borderId="38" xfId="0" applyFont="1" applyBorder="1" applyAlignment="1">
      <alignment horizontal="center" vertical="top"/>
    </xf>
    <xf numFmtId="0" fontId="9" fillId="0" borderId="40" xfId="0" applyFont="1" applyBorder="1" applyAlignment="1">
      <alignment horizontal="center" vertical="top"/>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cellXfs>
  <cellStyles count="1">
    <cellStyle name="Standa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3175/Downloads/Jaarlijks%20meetrapport%20Elektriciteit%20biogas%201%20EAN-code%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gemeen"/>
      <sheetName val="Brandstoffen"/>
      <sheetName val="Productie"/>
      <sheetName val="Onderliggende gegevens"/>
      <sheetName val="Verklaringen"/>
    </sheetNames>
    <sheetDataSet>
      <sheetData sheetId="0">
        <row r="20">
          <cell r="D20" t="str">
            <v>:</v>
          </cell>
          <cell r="E20">
            <v>0</v>
          </cell>
        </row>
        <row r="21">
          <cell r="D21" t="str">
            <v>:</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B1:E53"/>
  <sheetViews>
    <sheetView view="pageBreakPreview" topLeftCell="A25" zoomScale="80" zoomScaleNormal="100" zoomScaleSheetLayoutView="80" workbookViewId="0">
      <selection activeCell="G7" sqref="G7"/>
    </sheetView>
  </sheetViews>
  <sheetFormatPr defaultRowHeight="13.15"/>
  <cols>
    <col min="1" max="1" width="5.42578125" customWidth="1"/>
    <col min="2" max="2" width="2.85546875" customWidth="1"/>
    <col min="3" max="3" width="44.85546875" customWidth="1"/>
    <col min="4" max="4" width="2.42578125" customWidth="1"/>
    <col min="5" max="5" width="39.85546875" style="24" customWidth="1"/>
    <col min="6" max="6" width="19.140625" customWidth="1"/>
    <col min="7" max="7" width="10.85546875" customWidth="1"/>
    <col min="258" max="258" width="3.42578125" customWidth="1"/>
    <col min="259" max="259" width="44.85546875" customWidth="1"/>
    <col min="260" max="260" width="2.42578125" customWidth="1"/>
    <col min="261" max="261" width="41.140625" customWidth="1"/>
    <col min="262" max="262" width="19.140625" customWidth="1"/>
    <col min="263" max="263" width="10.85546875" customWidth="1"/>
    <col min="514" max="514" width="3.42578125" customWidth="1"/>
    <col min="515" max="515" width="44.85546875" customWidth="1"/>
    <col min="516" max="516" width="2.42578125" customWidth="1"/>
    <col min="517" max="517" width="41.140625" customWidth="1"/>
    <col min="518" max="518" width="19.140625" customWidth="1"/>
    <col min="519" max="519" width="10.85546875" customWidth="1"/>
    <col min="770" max="770" width="3.42578125" customWidth="1"/>
    <col min="771" max="771" width="44.85546875" customWidth="1"/>
    <col min="772" max="772" width="2.42578125" customWidth="1"/>
    <col min="773" max="773" width="41.140625" customWidth="1"/>
    <col min="774" max="774" width="19.140625" customWidth="1"/>
    <col min="775" max="775" width="10.85546875" customWidth="1"/>
    <col min="1026" max="1026" width="3.42578125" customWidth="1"/>
    <col min="1027" max="1027" width="44.85546875" customWidth="1"/>
    <col min="1028" max="1028" width="2.42578125" customWidth="1"/>
    <col min="1029" max="1029" width="41.140625" customWidth="1"/>
    <col min="1030" max="1030" width="19.140625" customWidth="1"/>
    <col min="1031" max="1031" width="10.85546875" customWidth="1"/>
    <col min="1282" max="1282" width="3.42578125" customWidth="1"/>
    <col min="1283" max="1283" width="44.85546875" customWidth="1"/>
    <col min="1284" max="1284" width="2.42578125" customWidth="1"/>
    <col min="1285" max="1285" width="41.140625" customWidth="1"/>
    <col min="1286" max="1286" width="19.140625" customWidth="1"/>
    <col min="1287" max="1287" width="10.85546875" customWidth="1"/>
    <col min="1538" max="1538" width="3.42578125" customWidth="1"/>
    <col min="1539" max="1539" width="44.85546875" customWidth="1"/>
    <col min="1540" max="1540" width="2.42578125" customWidth="1"/>
    <col min="1541" max="1541" width="41.140625" customWidth="1"/>
    <col min="1542" max="1542" width="19.140625" customWidth="1"/>
    <col min="1543" max="1543" width="10.85546875" customWidth="1"/>
    <col min="1794" max="1794" width="3.42578125" customWidth="1"/>
    <col min="1795" max="1795" width="44.85546875" customWidth="1"/>
    <col min="1796" max="1796" width="2.42578125" customWidth="1"/>
    <col min="1797" max="1797" width="41.140625" customWidth="1"/>
    <col min="1798" max="1798" width="19.140625" customWidth="1"/>
    <col min="1799" max="1799" width="10.85546875" customWidth="1"/>
    <col min="2050" max="2050" width="3.42578125" customWidth="1"/>
    <col min="2051" max="2051" width="44.85546875" customWidth="1"/>
    <col min="2052" max="2052" width="2.42578125" customWidth="1"/>
    <col min="2053" max="2053" width="41.140625" customWidth="1"/>
    <col min="2054" max="2054" width="19.140625" customWidth="1"/>
    <col min="2055" max="2055" width="10.85546875" customWidth="1"/>
    <col min="2306" max="2306" width="3.42578125" customWidth="1"/>
    <col min="2307" max="2307" width="44.85546875" customWidth="1"/>
    <col min="2308" max="2308" width="2.42578125" customWidth="1"/>
    <col min="2309" max="2309" width="41.140625" customWidth="1"/>
    <col min="2310" max="2310" width="19.140625" customWidth="1"/>
    <col min="2311" max="2311" width="10.85546875" customWidth="1"/>
    <col min="2562" max="2562" width="3.42578125" customWidth="1"/>
    <col min="2563" max="2563" width="44.85546875" customWidth="1"/>
    <col min="2564" max="2564" width="2.42578125" customWidth="1"/>
    <col min="2565" max="2565" width="41.140625" customWidth="1"/>
    <col min="2566" max="2566" width="19.140625" customWidth="1"/>
    <col min="2567" max="2567" width="10.85546875" customWidth="1"/>
    <col min="2818" max="2818" width="3.42578125" customWidth="1"/>
    <col min="2819" max="2819" width="44.85546875" customWidth="1"/>
    <col min="2820" max="2820" width="2.42578125" customWidth="1"/>
    <col min="2821" max="2821" width="41.140625" customWidth="1"/>
    <col min="2822" max="2822" width="19.140625" customWidth="1"/>
    <col min="2823" max="2823" width="10.85546875" customWidth="1"/>
    <col min="3074" max="3074" width="3.42578125" customWidth="1"/>
    <col min="3075" max="3075" width="44.85546875" customWidth="1"/>
    <col min="3076" max="3076" width="2.42578125" customWidth="1"/>
    <col min="3077" max="3077" width="41.140625" customWidth="1"/>
    <col min="3078" max="3078" width="19.140625" customWidth="1"/>
    <col min="3079" max="3079" width="10.85546875" customWidth="1"/>
    <col min="3330" max="3330" width="3.42578125" customWidth="1"/>
    <col min="3331" max="3331" width="44.85546875" customWidth="1"/>
    <col min="3332" max="3332" width="2.42578125" customWidth="1"/>
    <col min="3333" max="3333" width="41.140625" customWidth="1"/>
    <col min="3334" max="3334" width="19.140625" customWidth="1"/>
    <col min="3335" max="3335" width="10.85546875" customWidth="1"/>
    <col min="3586" max="3586" width="3.42578125" customWidth="1"/>
    <col min="3587" max="3587" width="44.85546875" customWidth="1"/>
    <col min="3588" max="3588" width="2.42578125" customWidth="1"/>
    <col min="3589" max="3589" width="41.140625" customWidth="1"/>
    <col min="3590" max="3590" width="19.140625" customWidth="1"/>
    <col min="3591" max="3591" width="10.85546875" customWidth="1"/>
    <col min="3842" max="3842" width="3.42578125" customWidth="1"/>
    <col min="3843" max="3843" width="44.85546875" customWidth="1"/>
    <col min="3844" max="3844" width="2.42578125" customWidth="1"/>
    <col min="3845" max="3845" width="41.140625" customWidth="1"/>
    <col min="3846" max="3846" width="19.140625" customWidth="1"/>
    <col min="3847" max="3847" width="10.85546875" customWidth="1"/>
    <col min="4098" max="4098" width="3.42578125" customWidth="1"/>
    <col min="4099" max="4099" width="44.85546875" customWidth="1"/>
    <col min="4100" max="4100" width="2.42578125" customWidth="1"/>
    <col min="4101" max="4101" width="41.140625" customWidth="1"/>
    <col min="4102" max="4102" width="19.140625" customWidth="1"/>
    <col min="4103" max="4103" width="10.85546875" customWidth="1"/>
    <col min="4354" max="4354" width="3.42578125" customWidth="1"/>
    <col min="4355" max="4355" width="44.85546875" customWidth="1"/>
    <col min="4356" max="4356" width="2.42578125" customWidth="1"/>
    <col min="4357" max="4357" width="41.140625" customWidth="1"/>
    <col min="4358" max="4358" width="19.140625" customWidth="1"/>
    <col min="4359" max="4359" width="10.85546875" customWidth="1"/>
    <col min="4610" max="4610" width="3.42578125" customWidth="1"/>
    <col min="4611" max="4611" width="44.85546875" customWidth="1"/>
    <col min="4612" max="4612" width="2.42578125" customWidth="1"/>
    <col min="4613" max="4613" width="41.140625" customWidth="1"/>
    <col min="4614" max="4614" width="19.140625" customWidth="1"/>
    <col min="4615" max="4615" width="10.85546875" customWidth="1"/>
    <col min="4866" max="4866" width="3.42578125" customWidth="1"/>
    <col min="4867" max="4867" width="44.85546875" customWidth="1"/>
    <col min="4868" max="4868" width="2.42578125" customWidth="1"/>
    <col min="4869" max="4869" width="41.140625" customWidth="1"/>
    <col min="4870" max="4870" width="19.140625" customWidth="1"/>
    <col min="4871" max="4871" width="10.85546875" customWidth="1"/>
    <col min="5122" max="5122" width="3.42578125" customWidth="1"/>
    <col min="5123" max="5123" width="44.85546875" customWidth="1"/>
    <col min="5124" max="5124" width="2.42578125" customWidth="1"/>
    <col min="5125" max="5125" width="41.140625" customWidth="1"/>
    <col min="5126" max="5126" width="19.140625" customWidth="1"/>
    <col min="5127" max="5127" width="10.85546875" customWidth="1"/>
    <col min="5378" max="5378" width="3.42578125" customWidth="1"/>
    <col min="5379" max="5379" width="44.85546875" customWidth="1"/>
    <col min="5380" max="5380" width="2.42578125" customWidth="1"/>
    <col min="5381" max="5381" width="41.140625" customWidth="1"/>
    <col min="5382" max="5382" width="19.140625" customWidth="1"/>
    <col min="5383" max="5383" width="10.85546875" customWidth="1"/>
    <col min="5634" max="5634" width="3.42578125" customWidth="1"/>
    <col min="5635" max="5635" width="44.85546875" customWidth="1"/>
    <col min="5636" max="5636" width="2.42578125" customWidth="1"/>
    <col min="5637" max="5637" width="41.140625" customWidth="1"/>
    <col min="5638" max="5638" width="19.140625" customWidth="1"/>
    <col min="5639" max="5639" width="10.85546875" customWidth="1"/>
    <col min="5890" max="5890" width="3.42578125" customWidth="1"/>
    <col min="5891" max="5891" width="44.85546875" customWidth="1"/>
    <col min="5892" max="5892" width="2.42578125" customWidth="1"/>
    <col min="5893" max="5893" width="41.140625" customWidth="1"/>
    <col min="5894" max="5894" width="19.140625" customWidth="1"/>
    <col min="5895" max="5895" width="10.85546875" customWidth="1"/>
    <col min="6146" max="6146" width="3.42578125" customWidth="1"/>
    <col min="6147" max="6147" width="44.85546875" customWidth="1"/>
    <col min="6148" max="6148" width="2.42578125" customWidth="1"/>
    <col min="6149" max="6149" width="41.140625" customWidth="1"/>
    <col min="6150" max="6150" width="19.140625" customWidth="1"/>
    <col min="6151" max="6151" width="10.85546875" customWidth="1"/>
    <col min="6402" max="6402" width="3.42578125" customWidth="1"/>
    <col min="6403" max="6403" width="44.85546875" customWidth="1"/>
    <col min="6404" max="6404" width="2.42578125" customWidth="1"/>
    <col min="6405" max="6405" width="41.140625" customWidth="1"/>
    <col min="6406" max="6406" width="19.140625" customWidth="1"/>
    <col min="6407" max="6407" width="10.85546875" customWidth="1"/>
    <col min="6658" max="6658" width="3.42578125" customWidth="1"/>
    <col min="6659" max="6659" width="44.85546875" customWidth="1"/>
    <col min="6660" max="6660" width="2.42578125" customWidth="1"/>
    <col min="6661" max="6661" width="41.140625" customWidth="1"/>
    <col min="6662" max="6662" width="19.140625" customWidth="1"/>
    <col min="6663" max="6663" width="10.85546875" customWidth="1"/>
    <col min="6914" max="6914" width="3.42578125" customWidth="1"/>
    <col min="6915" max="6915" width="44.85546875" customWidth="1"/>
    <col min="6916" max="6916" width="2.42578125" customWidth="1"/>
    <col min="6917" max="6917" width="41.140625" customWidth="1"/>
    <col min="6918" max="6918" width="19.140625" customWidth="1"/>
    <col min="6919" max="6919" width="10.85546875" customWidth="1"/>
    <col min="7170" max="7170" width="3.42578125" customWidth="1"/>
    <col min="7171" max="7171" width="44.85546875" customWidth="1"/>
    <col min="7172" max="7172" width="2.42578125" customWidth="1"/>
    <col min="7173" max="7173" width="41.140625" customWidth="1"/>
    <col min="7174" max="7174" width="19.140625" customWidth="1"/>
    <col min="7175" max="7175" width="10.85546875" customWidth="1"/>
    <col min="7426" max="7426" width="3.42578125" customWidth="1"/>
    <col min="7427" max="7427" width="44.85546875" customWidth="1"/>
    <col min="7428" max="7428" width="2.42578125" customWidth="1"/>
    <col min="7429" max="7429" width="41.140625" customWidth="1"/>
    <col min="7430" max="7430" width="19.140625" customWidth="1"/>
    <col min="7431" max="7431" width="10.85546875" customWidth="1"/>
    <col min="7682" max="7682" width="3.42578125" customWidth="1"/>
    <col min="7683" max="7683" width="44.85546875" customWidth="1"/>
    <col min="7684" max="7684" width="2.42578125" customWidth="1"/>
    <col min="7685" max="7685" width="41.140625" customWidth="1"/>
    <col min="7686" max="7686" width="19.140625" customWidth="1"/>
    <col min="7687" max="7687" width="10.85546875" customWidth="1"/>
    <col min="7938" max="7938" width="3.42578125" customWidth="1"/>
    <col min="7939" max="7939" width="44.85546875" customWidth="1"/>
    <col min="7940" max="7940" width="2.42578125" customWidth="1"/>
    <col min="7941" max="7941" width="41.140625" customWidth="1"/>
    <col min="7942" max="7942" width="19.140625" customWidth="1"/>
    <col min="7943" max="7943" width="10.85546875" customWidth="1"/>
    <col min="8194" max="8194" width="3.42578125" customWidth="1"/>
    <col min="8195" max="8195" width="44.85546875" customWidth="1"/>
    <col min="8196" max="8196" width="2.42578125" customWidth="1"/>
    <col min="8197" max="8197" width="41.140625" customWidth="1"/>
    <col min="8198" max="8198" width="19.140625" customWidth="1"/>
    <col min="8199" max="8199" width="10.85546875" customWidth="1"/>
    <col min="8450" max="8450" width="3.42578125" customWidth="1"/>
    <col min="8451" max="8451" width="44.85546875" customWidth="1"/>
    <col min="8452" max="8452" width="2.42578125" customWidth="1"/>
    <col min="8453" max="8453" width="41.140625" customWidth="1"/>
    <col min="8454" max="8454" width="19.140625" customWidth="1"/>
    <col min="8455" max="8455" width="10.85546875" customWidth="1"/>
    <col min="8706" max="8706" width="3.42578125" customWidth="1"/>
    <col min="8707" max="8707" width="44.85546875" customWidth="1"/>
    <col min="8708" max="8708" width="2.42578125" customWidth="1"/>
    <col min="8709" max="8709" width="41.140625" customWidth="1"/>
    <col min="8710" max="8710" width="19.140625" customWidth="1"/>
    <col min="8711" max="8711" width="10.85546875" customWidth="1"/>
    <col min="8962" max="8962" width="3.42578125" customWidth="1"/>
    <col min="8963" max="8963" width="44.85546875" customWidth="1"/>
    <col min="8964" max="8964" width="2.42578125" customWidth="1"/>
    <col min="8965" max="8965" width="41.140625" customWidth="1"/>
    <col min="8966" max="8966" width="19.140625" customWidth="1"/>
    <col min="8967" max="8967" width="10.85546875" customWidth="1"/>
    <col min="9218" max="9218" width="3.42578125" customWidth="1"/>
    <col min="9219" max="9219" width="44.85546875" customWidth="1"/>
    <col min="9220" max="9220" width="2.42578125" customWidth="1"/>
    <col min="9221" max="9221" width="41.140625" customWidth="1"/>
    <col min="9222" max="9222" width="19.140625" customWidth="1"/>
    <col min="9223" max="9223" width="10.85546875" customWidth="1"/>
    <col min="9474" max="9474" width="3.42578125" customWidth="1"/>
    <col min="9475" max="9475" width="44.85546875" customWidth="1"/>
    <col min="9476" max="9476" width="2.42578125" customWidth="1"/>
    <col min="9477" max="9477" width="41.140625" customWidth="1"/>
    <col min="9478" max="9478" width="19.140625" customWidth="1"/>
    <col min="9479" max="9479" width="10.85546875" customWidth="1"/>
    <col min="9730" max="9730" width="3.42578125" customWidth="1"/>
    <col min="9731" max="9731" width="44.85546875" customWidth="1"/>
    <col min="9732" max="9732" width="2.42578125" customWidth="1"/>
    <col min="9733" max="9733" width="41.140625" customWidth="1"/>
    <col min="9734" max="9734" width="19.140625" customWidth="1"/>
    <col min="9735" max="9735" width="10.85546875" customWidth="1"/>
    <col min="9986" max="9986" width="3.42578125" customWidth="1"/>
    <col min="9987" max="9987" width="44.85546875" customWidth="1"/>
    <col min="9988" max="9988" width="2.42578125" customWidth="1"/>
    <col min="9989" max="9989" width="41.140625" customWidth="1"/>
    <col min="9990" max="9990" width="19.140625" customWidth="1"/>
    <col min="9991" max="9991" width="10.85546875" customWidth="1"/>
    <col min="10242" max="10242" width="3.42578125" customWidth="1"/>
    <col min="10243" max="10243" width="44.85546875" customWidth="1"/>
    <col min="10244" max="10244" width="2.42578125" customWidth="1"/>
    <col min="10245" max="10245" width="41.140625" customWidth="1"/>
    <col min="10246" max="10246" width="19.140625" customWidth="1"/>
    <col min="10247" max="10247" width="10.85546875" customWidth="1"/>
    <col min="10498" max="10498" width="3.42578125" customWidth="1"/>
    <col min="10499" max="10499" width="44.85546875" customWidth="1"/>
    <col min="10500" max="10500" width="2.42578125" customWidth="1"/>
    <col min="10501" max="10501" width="41.140625" customWidth="1"/>
    <col min="10502" max="10502" width="19.140625" customWidth="1"/>
    <col min="10503" max="10503" width="10.85546875" customWidth="1"/>
    <col min="10754" max="10754" width="3.42578125" customWidth="1"/>
    <col min="10755" max="10755" width="44.85546875" customWidth="1"/>
    <col min="10756" max="10756" width="2.42578125" customWidth="1"/>
    <col min="10757" max="10757" width="41.140625" customWidth="1"/>
    <col min="10758" max="10758" width="19.140625" customWidth="1"/>
    <col min="10759" max="10759" width="10.85546875" customWidth="1"/>
    <col min="11010" max="11010" width="3.42578125" customWidth="1"/>
    <col min="11011" max="11011" width="44.85546875" customWidth="1"/>
    <col min="11012" max="11012" width="2.42578125" customWidth="1"/>
    <col min="11013" max="11013" width="41.140625" customWidth="1"/>
    <col min="11014" max="11014" width="19.140625" customWidth="1"/>
    <col min="11015" max="11015" width="10.85546875" customWidth="1"/>
    <col min="11266" max="11266" width="3.42578125" customWidth="1"/>
    <col min="11267" max="11267" width="44.85546875" customWidth="1"/>
    <col min="11268" max="11268" width="2.42578125" customWidth="1"/>
    <col min="11269" max="11269" width="41.140625" customWidth="1"/>
    <col min="11270" max="11270" width="19.140625" customWidth="1"/>
    <col min="11271" max="11271" width="10.85546875" customWidth="1"/>
    <col min="11522" max="11522" width="3.42578125" customWidth="1"/>
    <col min="11523" max="11523" width="44.85546875" customWidth="1"/>
    <col min="11524" max="11524" width="2.42578125" customWidth="1"/>
    <col min="11525" max="11525" width="41.140625" customWidth="1"/>
    <col min="11526" max="11526" width="19.140625" customWidth="1"/>
    <col min="11527" max="11527" width="10.85546875" customWidth="1"/>
    <col min="11778" max="11778" width="3.42578125" customWidth="1"/>
    <col min="11779" max="11779" width="44.85546875" customWidth="1"/>
    <col min="11780" max="11780" width="2.42578125" customWidth="1"/>
    <col min="11781" max="11781" width="41.140625" customWidth="1"/>
    <col min="11782" max="11782" width="19.140625" customWidth="1"/>
    <col min="11783" max="11783" width="10.85546875" customWidth="1"/>
    <col min="12034" max="12034" width="3.42578125" customWidth="1"/>
    <col min="12035" max="12035" width="44.85546875" customWidth="1"/>
    <col min="12036" max="12036" width="2.42578125" customWidth="1"/>
    <col min="12037" max="12037" width="41.140625" customWidth="1"/>
    <col min="12038" max="12038" width="19.140625" customWidth="1"/>
    <col min="12039" max="12039" width="10.85546875" customWidth="1"/>
    <col min="12290" max="12290" width="3.42578125" customWidth="1"/>
    <col min="12291" max="12291" width="44.85546875" customWidth="1"/>
    <col min="12292" max="12292" width="2.42578125" customWidth="1"/>
    <col min="12293" max="12293" width="41.140625" customWidth="1"/>
    <col min="12294" max="12294" width="19.140625" customWidth="1"/>
    <col min="12295" max="12295" width="10.85546875" customWidth="1"/>
    <col min="12546" max="12546" width="3.42578125" customWidth="1"/>
    <col min="12547" max="12547" width="44.85546875" customWidth="1"/>
    <col min="12548" max="12548" width="2.42578125" customWidth="1"/>
    <col min="12549" max="12549" width="41.140625" customWidth="1"/>
    <col min="12550" max="12550" width="19.140625" customWidth="1"/>
    <col min="12551" max="12551" width="10.85546875" customWidth="1"/>
    <col min="12802" max="12802" width="3.42578125" customWidth="1"/>
    <col min="12803" max="12803" width="44.85546875" customWidth="1"/>
    <col min="12804" max="12804" width="2.42578125" customWidth="1"/>
    <col min="12805" max="12805" width="41.140625" customWidth="1"/>
    <col min="12806" max="12806" width="19.140625" customWidth="1"/>
    <col min="12807" max="12807" width="10.85546875" customWidth="1"/>
    <col min="13058" max="13058" width="3.42578125" customWidth="1"/>
    <col min="13059" max="13059" width="44.85546875" customWidth="1"/>
    <col min="13060" max="13060" width="2.42578125" customWidth="1"/>
    <col min="13061" max="13061" width="41.140625" customWidth="1"/>
    <col min="13062" max="13062" width="19.140625" customWidth="1"/>
    <col min="13063" max="13063" width="10.85546875" customWidth="1"/>
    <col min="13314" max="13314" width="3.42578125" customWidth="1"/>
    <col min="13315" max="13315" width="44.85546875" customWidth="1"/>
    <col min="13316" max="13316" width="2.42578125" customWidth="1"/>
    <col min="13317" max="13317" width="41.140625" customWidth="1"/>
    <col min="13318" max="13318" width="19.140625" customWidth="1"/>
    <col min="13319" max="13319" width="10.85546875" customWidth="1"/>
    <col min="13570" max="13570" width="3.42578125" customWidth="1"/>
    <col min="13571" max="13571" width="44.85546875" customWidth="1"/>
    <col min="13572" max="13572" width="2.42578125" customWidth="1"/>
    <col min="13573" max="13573" width="41.140625" customWidth="1"/>
    <col min="13574" max="13574" width="19.140625" customWidth="1"/>
    <col min="13575" max="13575" width="10.85546875" customWidth="1"/>
    <col min="13826" max="13826" width="3.42578125" customWidth="1"/>
    <col min="13827" max="13827" width="44.85546875" customWidth="1"/>
    <col min="13828" max="13828" width="2.42578125" customWidth="1"/>
    <col min="13829" max="13829" width="41.140625" customWidth="1"/>
    <col min="13830" max="13830" width="19.140625" customWidth="1"/>
    <col min="13831" max="13831" width="10.85546875" customWidth="1"/>
    <col min="14082" max="14082" width="3.42578125" customWidth="1"/>
    <col min="14083" max="14083" width="44.85546875" customWidth="1"/>
    <col min="14084" max="14084" width="2.42578125" customWidth="1"/>
    <col min="14085" max="14085" width="41.140625" customWidth="1"/>
    <col min="14086" max="14086" width="19.140625" customWidth="1"/>
    <col min="14087" max="14087" width="10.85546875" customWidth="1"/>
    <col min="14338" max="14338" width="3.42578125" customWidth="1"/>
    <col min="14339" max="14339" width="44.85546875" customWidth="1"/>
    <col min="14340" max="14340" width="2.42578125" customWidth="1"/>
    <col min="14341" max="14341" width="41.140625" customWidth="1"/>
    <col min="14342" max="14342" width="19.140625" customWidth="1"/>
    <col min="14343" max="14343" width="10.85546875" customWidth="1"/>
    <col min="14594" max="14594" width="3.42578125" customWidth="1"/>
    <col min="14595" max="14595" width="44.85546875" customWidth="1"/>
    <col min="14596" max="14596" width="2.42578125" customWidth="1"/>
    <col min="14597" max="14597" width="41.140625" customWidth="1"/>
    <col min="14598" max="14598" width="19.140625" customWidth="1"/>
    <col min="14599" max="14599" width="10.85546875" customWidth="1"/>
    <col min="14850" max="14850" width="3.42578125" customWidth="1"/>
    <col min="14851" max="14851" width="44.85546875" customWidth="1"/>
    <col min="14852" max="14852" width="2.42578125" customWidth="1"/>
    <col min="14853" max="14853" width="41.140625" customWidth="1"/>
    <col min="14854" max="14854" width="19.140625" customWidth="1"/>
    <col min="14855" max="14855" width="10.85546875" customWidth="1"/>
    <col min="15106" max="15106" width="3.42578125" customWidth="1"/>
    <col min="15107" max="15107" width="44.85546875" customWidth="1"/>
    <col min="15108" max="15108" width="2.42578125" customWidth="1"/>
    <col min="15109" max="15109" width="41.140625" customWidth="1"/>
    <col min="15110" max="15110" width="19.140625" customWidth="1"/>
    <col min="15111" max="15111" width="10.85546875" customWidth="1"/>
    <col min="15362" max="15362" width="3.42578125" customWidth="1"/>
    <col min="15363" max="15363" width="44.85546875" customWidth="1"/>
    <col min="15364" max="15364" width="2.42578125" customWidth="1"/>
    <col min="15365" max="15365" width="41.140625" customWidth="1"/>
    <col min="15366" max="15366" width="19.140625" customWidth="1"/>
    <col min="15367" max="15367" width="10.85546875" customWidth="1"/>
    <col min="15618" max="15618" width="3.42578125" customWidth="1"/>
    <col min="15619" max="15619" width="44.85546875" customWidth="1"/>
    <col min="15620" max="15620" width="2.42578125" customWidth="1"/>
    <col min="15621" max="15621" width="41.140625" customWidth="1"/>
    <col min="15622" max="15622" width="19.140625" customWidth="1"/>
    <col min="15623" max="15623" width="10.85546875" customWidth="1"/>
    <col min="15874" max="15874" width="3.42578125" customWidth="1"/>
    <col min="15875" max="15875" width="44.85546875" customWidth="1"/>
    <col min="15876" max="15876" width="2.42578125" customWidth="1"/>
    <col min="15877" max="15877" width="41.140625" customWidth="1"/>
    <col min="15878" max="15878" width="19.140625" customWidth="1"/>
    <col min="15879" max="15879" width="10.85546875" customWidth="1"/>
    <col min="16130" max="16130" width="3.42578125" customWidth="1"/>
    <col min="16131" max="16131" width="44.85546875" customWidth="1"/>
    <col min="16132" max="16132" width="2.42578125" customWidth="1"/>
    <col min="16133" max="16133" width="41.140625" customWidth="1"/>
    <col min="16134" max="16134" width="19.140625" customWidth="1"/>
    <col min="16135" max="16135" width="10.85546875" customWidth="1"/>
  </cols>
  <sheetData>
    <row r="1" spans="2:5" ht="17.100000000000001" customHeight="1">
      <c r="C1" s="1"/>
    </row>
    <row r="2" spans="2:5" s="2" customFormat="1" ht="45" customHeight="1">
      <c r="B2" s="146" t="s">
        <v>0</v>
      </c>
      <c r="C2" s="147"/>
      <c r="D2" s="147"/>
      <c r="E2" s="147"/>
    </row>
    <row r="3" spans="2:5" s="2" customFormat="1" ht="4.5" customHeight="1">
      <c r="B3" s="132"/>
      <c r="C3" s="133"/>
      <c r="D3" s="133"/>
      <c r="E3" s="133"/>
    </row>
    <row r="4" spans="2:5" s="2" customFormat="1" ht="16.5" customHeight="1">
      <c r="B4" s="150" t="s">
        <v>1</v>
      </c>
      <c r="C4" s="151"/>
      <c r="D4" s="151"/>
      <c r="E4" s="151"/>
    </row>
    <row r="5" spans="2:5" s="2" customFormat="1" ht="30.95" customHeight="1">
      <c r="B5" s="148" t="s">
        <v>2</v>
      </c>
      <c r="C5" s="149"/>
      <c r="D5" s="149"/>
      <c r="E5" s="149"/>
    </row>
    <row r="6" spans="2:5" s="2" customFormat="1" ht="20.100000000000001" customHeight="1">
      <c r="B6" s="144" t="s">
        <v>3</v>
      </c>
      <c r="C6" s="145"/>
      <c r="D6" s="145"/>
      <c r="E6" s="145"/>
    </row>
    <row r="7" spans="2:5" ht="20.45" customHeight="1" thickBot="1">
      <c r="C7" s="3"/>
    </row>
    <row r="8" spans="2:5" ht="18.95" customHeight="1" thickBot="1">
      <c r="B8" s="118" t="s">
        <v>4</v>
      </c>
      <c r="C8" s="125" t="s">
        <v>5</v>
      </c>
      <c r="D8" s="4"/>
      <c r="E8" s="102"/>
    </row>
    <row r="9" spans="2:5" ht="17.45">
      <c r="B9" s="5">
        <v>1</v>
      </c>
      <c r="C9" s="6" t="s">
        <v>6</v>
      </c>
      <c r="D9" s="7"/>
      <c r="E9" s="111"/>
    </row>
    <row r="10" spans="2:5" s="12" customFormat="1">
      <c r="B10" s="9"/>
      <c r="C10" s="10"/>
      <c r="D10" s="11"/>
      <c r="E10" s="112"/>
    </row>
    <row r="11" spans="2:5" s="12" customFormat="1">
      <c r="B11" s="9"/>
      <c r="C11" s="13" t="s">
        <v>7</v>
      </c>
      <c r="D11" s="11" t="s">
        <v>8</v>
      </c>
      <c r="E11" s="113"/>
    </row>
    <row r="12" spans="2:5" s="12" customFormat="1">
      <c r="B12" s="9"/>
      <c r="C12" s="13" t="s">
        <v>9</v>
      </c>
      <c r="D12" s="11"/>
      <c r="E12" s="113"/>
    </row>
    <row r="13" spans="2:5" s="12" customFormat="1">
      <c r="B13" s="9"/>
      <c r="C13" s="13" t="s">
        <v>10</v>
      </c>
      <c r="D13" s="11" t="s">
        <v>8</v>
      </c>
      <c r="E13" s="113"/>
    </row>
    <row r="14" spans="2:5" s="12" customFormat="1">
      <c r="B14" s="9"/>
      <c r="C14" s="13" t="s">
        <v>11</v>
      </c>
      <c r="D14" s="11" t="s">
        <v>8</v>
      </c>
      <c r="E14" s="113"/>
    </row>
    <row r="15" spans="2:5" s="12" customFormat="1">
      <c r="B15" s="9"/>
      <c r="C15" s="13"/>
      <c r="D15" s="11"/>
      <c r="E15" s="122"/>
    </row>
    <row r="16" spans="2:5" s="12" customFormat="1">
      <c r="B16" s="9"/>
      <c r="C16" s="13" t="s">
        <v>12</v>
      </c>
      <c r="D16" s="11" t="s">
        <v>8</v>
      </c>
      <c r="E16" s="113"/>
    </row>
    <row r="17" spans="2:5" s="12" customFormat="1">
      <c r="B17" s="9"/>
      <c r="C17" s="13" t="s">
        <v>13</v>
      </c>
      <c r="D17" s="11" t="s">
        <v>8</v>
      </c>
      <c r="E17" s="113"/>
    </row>
    <row r="18" spans="2:5" s="12" customFormat="1">
      <c r="B18" s="9"/>
      <c r="C18" s="13" t="s">
        <v>14</v>
      </c>
      <c r="D18" s="11" t="s">
        <v>8</v>
      </c>
      <c r="E18" s="113"/>
    </row>
    <row r="19" spans="2:5" s="12" customFormat="1">
      <c r="B19" s="9"/>
      <c r="C19" s="13"/>
      <c r="D19" s="11"/>
      <c r="E19" s="122"/>
    </row>
    <row r="20" spans="2:5" s="12" customFormat="1">
      <c r="B20" s="9"/>
      <c r="C20" s="13" t="s">
        <v>15</v>
      </c>
      <c r="D20" s="11" t="s">
        <v>8</v>
      </c>
      <c r="E20" s="114"/>
    </row>
    <row r="21" spans="2:5" s="12" customFormat="1">
      <c r="B21" s="9"/>
      <c r="C21" s="13" t="s">
        <v>16</v>
      </c>
      <c r="D21" s="11" t="s">
        <v>8</v>
      </c>
      <c r="E21" s="121"/>
    </row>
    <row r="22" spans="2:5" s="12" customFormat="1">
      <c r="B22" s="9"/>
      <c r="C22" s="13" t="s">
        <v>17</v>
      </c>
      <c r="D22" s="11" t="s">
        <v>8</v>
      </c>
      <c r="E22" s="121"/>
    </row>
    <row r="23" spans="2:5" s="12" customFormat="1">
      <c r="B23" s="9"/>
      <c r="C23" s="13" t="s">
        <v>18</v>
      </c>
      <c r="D23" s="11" t="s">
        <v>8</v>
      </c>
      <c r="E23" s="113"/>
    </row>
    <row r="24" spans="2:5" s="12" customFormat="1">
      <c r="B24" s="9"/>
      <c r="C24" s="13"/>
      <c r="D24" s="11"/>
      <c r="E24" s="112"/>
    </row>
    <row r="25" spans="2:5" s="12" customFormat="1">
      <c r="B25" s="9"/>
      <c r="C25" s="13"/>
      <c r="D25" s="11"/>
      <c r="E25" s="112"/>
    </row>
    <row r="26" spans="2:5">
      <c r="B26" s="15"/>
      <c r="C26" s="16"/>
      <c r="D26" s="17"/>
      <c r="E26" s="53"/>
    </row>
    <row r="27" spans="2:5" ht="17.45">
      <c r="B27" s="15">
        <v>2</v>
      </c>
      <c r="C27" s="19" t="s">
        <v>19</v>
      </c>
      <c r="D27" s="17"/>
      <c r="E27" s="53"/>
    </row>
    <row r="28" spans="2:5" ht="12.95" customHeight="1">
      <c r="B28" s="15"/>
      <c r="C28" s="19"/>
      <c r="D28" s="17"/>
      <c r="E28" s="53"/>
    </row>
    <row r="29" spans="2:5" s="12" customFormat="1">
      <c r="B29" s="9"/>
      <c r="C29" s="13" t="s">
        <v>20</v>
      </c>
      <c r="D29" s="11" t="s">
        <v>8</v>
      </c>
      <c r="E29" s="113"/>
    </row>
    <row r="30" spans="2:5" s="12" customFormat="1">
      <c r="B30" s="9"/>
      <c r="C30" s="13" t="s">
        <v>21</v>
      </c>
      <c r="D30" s="11" t="s">
        <v>8</v>
      </c>
      <c r="E30" s="113"/>
    </row>
    <row r="31" spans="2:5" s="12" customFormat="1">
      <c r="B31" s="9"/>
      <c r="C31" s="13" t="s">
        <v>10</v>
      </c>
      <c r="D31" s="11" t="s">
        <v>8</v>
      </c>
      <c r="E31" s="113"/>
    </row>
    <row r="32" spans="2:5" s="12" customFormat="1">
      <c r="B32" s="9"/>
      <c r="C32" s="13" t="s">
        <v>11</v>
      </c>
      <c r="D32" s="11" t="s">
        <v>8</v>
      </c>
      <c r="E32" s="113"/>
    </row>
    <row r="33" spans="2:5" s="12" customFormat="1">
      <c r="B33" s="9"/>
      <c r="C33" s="13"/>
      <c r="D33" s="11"/>
      <c r="E33" s="122"/>
    </row>
    <row r="34" spans="2:5" s="12" customFormat="1">
      <c r="B34" s="9"/>
      <c r="C34" s="13" t="s">
        <v>12</v>
      </c>
      <c r="D34" s="11" t="s">
        <v>8</v>
      </c>
      <c r="E34" s="113"/>
    </row>
    <row r="35" spans="2:5" s="12" customFormat="1">
      <c r="B35" s="9"/>
      <c r="C35" s="13" t="s">
        <v>13</v>
      </c>
      <c r="D35" s="11" t="s">
        <v>8</v>
      </c>
      <c r="E35" s="113"/>
    </row>
    <row r="36" spans="2:5" s="12" customFormat="1">
      <c r="B36" s="9"/>
      <c r="C36" s="13" t="s">
        <v>14</v>
      </c>
      <c r="D36" s="11" t="s">
        <v>8</v>
      </c>
      <c r="E36" s="113"/>
    </row>
    <row r="37" spans="2:5" ht="13.9" thickBot="1">
      <c r="B37" s="20"/>
      <c r="C37" s="21"/>
      <c r="D37" s="22"/>
      <c r="E37" s="97"/>
    </row>
    <row r="39" spans="2:5">
      <c r="E39" s="24" t="s">
        <v>4</v>
      </c>
    </row>
    <row r="40" spans="2:5">
      <c r="B40" s="36"/>
      <c r="D40" s="26" t="s">
        <v>4</v>
      </c>
      <c r="E40" s="86" t="s">
        <v>22</v>
      </c>
    </row>
    <row r="41" spans="2:5">
      <c r="B41" s="36"/>
      <c r="D41" s="26"/>
      <c r="E41"/>
    </row>
    <row r="42" spans="2:5">
      <c r="B42" s="36"/>
      <c r="D42" s="26"/>
      <c r="E42"/>
    </row>
    <row r="43" spans="2:5">
      <c r="B43" s="36"/>
      <c r="D43" s="26"/>
      <c r="E43"/>
    </row>
    <row r="44" spans="2:5">
      <c r="B44" s="36"/>
      <c r="E44"/>
    </row>
    <row r="45" spans="2:5">
      <c r="B45" s="36"/>
      <c r="C45" s="85" t="s">
        <v>23</v>
      </c>
      <c r="E45"/>
    </row>
    <row r="46" spans="2:5">
      <c r="B46" s="36"/>
      <c r="E46"/>
    </row>
    <row r="47" spans="2:5">
      <c r="B47" s="36"/>
      <c r="E47"/>
    </row>
    <row r="48" spans="2:5">
      <c r="B48" s="36"/>
      <c r="E48"/>
    </row>
    <row r="49" spans="2:5">
      <c r="B49" s="36"/>
      <c r="C49" s="116" t="s">
        <v>24</v>
      </c>
      <c r="E49"/>
    </row>
    <row r="50" spans="2:5">
      <c r="B50" s="36"/>
      <c r="E50"/>
    </row>
    <row r="51" spans="2:5">
      <c r="B51" s="36"/>
      <c r="E51"/>
    </row>
    <row r="52" spans="2:5">
      <c r="B52" s="36"/>
      <c r="E52" s="75" t="s">
        <v>25</v>
      </c>
    </row>
    <row r="53" spans="2:5" ht="14.1" customHeight="1">
      <c r="B53" s="36"/>
      <c r="C53" s="119"/>
      <c r="D53" s="120"/>
      <c r="E53"/>
    </row>
  </sheetData>
  <mergeCells count="4">
    <mergeCell ref="B6:E6"/>
    <mergeCell ref="B2:E2"/>
    <mergeCell ref="B5:E5"/>
    <mergeCell ref="B4:E4"/>
  </mergeCells>
  <pageMargins left="0.7" right="0.7" top="0.75" bottom="0.75" header="0.3" footer="0.3"/>
  <pageSetup paperSize="9" scale="86"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B1:E37"/>
  <sheetViews>
    <sheetView view="pageBreakPreview" zoomScale="80" zoomScaleNormal="100" zoomScaleSheetLayoutView="80" workbookViewId="0">
      <selection activeCell="P13" sqref="P13"/>
    </sheetView>
  </sheetViews>
  <sheetFormatPr defaultRowHeight="13.15"/>
  <cols>
    <col min="1" max="1" width="5.5703125" customWidth="1"/>
    <col min="2" max="2" width="2.5703125" bestFit="1" customWidth="1"/>
    <col min="3" max="3" width="51.5703125" customWidth="1"/>
    <col min="4" max="4" width="2.42578125" customWidth="1"/>
    <col min="5" max="5" width="29.42578125" style="24" customWidth="1"/>
    <col min="258" max="258" width="2.5703125" bestFit="1" customWidth="1"/>
    <col min="259" max="259" width="51.5703125" customWidth="1"/>
    <col min="260" max="260" width="2.42578125" customWidth="1"/>
    <col min="261" max="261" width="23.85546875" customWidth="1"/>
    <col min="514" max="514" width="2.5703125" bestFit="1" customWidth="1"/>
    <col min="515" max="515" width="51.5703125" customWidth="1"/>
    <col min="516" max="516" width="2.42578125" customWidth="1"/>
    <col min="517" max="517" width="23.85546875" customWidth="1"/>
    <col min="770" max="770" width="2.5703125" bestFit="1" customWidth="1"/>
    <col min="771" max="771" width="51.5703125" customWidth="1"/>
    <col min="772" max="772" width="2.42578125" customWidth="1"/>
    <col min="773" max="773" width="23.85546875" customWidth="1"/>
    <col min="1026" max="1026" width="2.5703125" bestFit="1" customWidth="1"/>
    <col min="1027" max="1027" width="51.5703125" customWidth="1"/>
    <col min="1028" max="1028" width="2.42578125" customWidth="1"/>
    <col min="1029" max="1029" width="23.85546875" customWidth="1"/>
    <col min="1282" max="1282" width="2.5703125" bestFit="1" customWidth="1"/>
    <col min="1283" max="1283" width="51.5703125" customWidth="1"/>
    <col min="1284" max="1284" width="2.42578125" customWidth="1"/>
    <col min="1285" max="1285" width="23.85546875" customWidth="1"/>
    <col min="1538" max="1538" width="2.5703125" bestFit="1" customWidth="1"/>
    <col min="1539" max="1539" width="51.5703125" customWidth="1"/>
    <col min="1540" max="1540" width="2.42578125" customWidth="1"/>
    <col min="1541" max="1541" width="23.85546875" customWidth="1"/>
    <col min="1794" max="1794" width="2.5703125" bestFit="1" customWidth="1"/>
    <col min="1795" max="1795" width="51.5703125" customWidth="1"/>
    <col min="1796" max="1796" width="2.42578125" customWidth="1"/>
    <col min="1797" max="1797" width="23.85546875" customWidth="1"/>
    <col min="2050" max="2050" width="2.5703125" bestFit="1" customWidth="1"/>
    <col min="2051" max="2051" width="51.5703125" customWidth="1"/>
    <col min="2052" max="2052" width="2.42578125" customWidth="1"/>
    <col min="2053" max="2053" width="23.85546875" customWidth="1"/>
    <col min="2306" max="2306" width="2.5703125" bestFit="1" customWidth="1"/>
    <col min="2307" max="2307" width="51.5703125" customWidth="1"/>
    <col min="2308" max="2308" width="2.42578125" customWidth="1"/>
    <col min="2309" max="2309" width="23.85546875" customWidth="1"/>
    <col min="2562" max="2562" width="2.5703125" bestFit="1" customWidth="1"/>
    <col min="2563" max="2563" width="51.5703125" customWidth="1"/>
    <col min="2564" max="2564" width="2.42578125" customWidth="1"/>
    <col min="2565" max="2565" width="23.85546875" customWidth="1"/>
    <col min="2818" max="2818" width="2.5703125" bestFit="1" customWidth="1"/>
    <col min="2819" max="2819" width="51.5703125" customWidth="1"/>
    <col min="2820" max="2820" width="2.42578125" customWidth="1"/>
    <col min="2821" max="2821" width="23.85546875" customWidth="1"/>
    <col min="3074" max="3074" width="2.5703125" bestFit="1" customWidth="1"/>
    <col min="3075" max="3075" width="51.5703125" customWidth="1"/>
    <col min="3076" max="3076" width="2.42578125" customWidth="1"/>
    <col min="3077" max="3077" width="23.85546875" customWidth="1"/>
    <col min="3330" max="3330" width="2.5703125" bestFit="1" customWidth="1"/>
    <col min="3331" max="3331" width="51.5703125" customWidth="1"/>
    <col min="3332" max="3332" width="2.42578125" customWidth="1"/>
    <col min="3333" max="3333" width="23.85546875" customWidth="1"/>
    <col min="3586" max="3586" width="2.5703125" bestFit="1" customWidth="1"/>
    <col min="3587" max="3587" width="51.5703125" customWidth="1"/>
    <col min="3588" max="3588" width="2.42578125" customWidth="1"/>
    <col min="3589" max="3589" width="23.85546875" customWidth="1"/>
    <col min="3842" max="3842" width="2.5703125" bestFit="1" customWidth="1"/>
    <col min="3843" max="3843" width="51.5703125" customWidth="1"/>
    <col min="3844" max="3844" width="2.42578125" customWidth="1"/>
    <col min="3845" max="3845" width="23.85546875" customWidth="1"/>
    <col min="4098" max="4098" width="2.5703125" bestFit="1" customWidth="1"/>
    <col min="4099" max="4099" width="51.5703125" customWidth="1"/>
    <col min="4100" max="4100" width="2.42578125" customWidth="1"/>
    <col min="4101" max="4101" width="23.85546875" customWidth="1"/>
    <col min="4354" max="4354" width="2.5703125" bestFit="1" customWidth="1"/>
    <col min="4355" max="4355" width="51.5703125" customWidth="1"/>
    <col min="4356" max="4356" width="2.42578125" customWidth="1"/>
    <col min="4357" max="4357" width="23.85546875" customWidth="1"/>
    <col min="4610" max="4610" width="2.5703125" bestFit="1" customWidth="1"/>
    <col min="4611" max="4611" width="51.5703125" customWidth="1"/>
    <col min="4612" max="4612" width="2.42578125" customWidth="1"/>
    <col min="4613" max="4613" width="23.85546875" customWidth="1"/>
    <col min="4866" max="4866" width="2.5703125" bestFit="1" customWidth="1"/>
    <col min="4867" max="4867" width="51.5703125" customWidth="1"/>
    <col min="4868" max="4868" width="2.42578125" customWidth="1"/>
    <col min="4869" max="4869" width="23.85546875" customWidth="1"/>
    <col min="5122" max="5122" width="2.5703125" bestFit="1" customWidth="1"/>
    <col min="5123" max="5123" width="51.5703125" customWidth="1"/>
    <col min="5124" max="5124" width="2.42578125" customWidth="1"/>
    <col min="5125" max="5125" width="23.85546875" customWidth="1"/>
    <col min="5378" max="5378" width="2.5703125" bestFit="1" customWidth="1"/>
    <col min="5379" max="5379" width="51.5703125" customWidth="1"/>
    <col min="5380" max="5380" width="2.42578125" customWidth="1"/>
    <col min="5381" max="5381" width="23.85546875" customWidth="1"/>
    <col min="5634" max="5634" width="2.5703125" bestFit="1" customWidth="1"/>
    <col min="5635" max="5635" width="51.5703125" customWidth="1"/>
    <col min="5636" max="5636" width="2.42578125" customWidth="1"/>
    <col min="5637" max="5637" width="23.85546875" customWidth="1"/>
    <col min="5890" max="5890" width="2.5703125" bestFit="1" customWidth="1"/>
    <col min="5891" max="5891" width="51.5703125" customWidth="1"/>
    <col min="5892" max="5892" width="2.42578125" customWidth="1"/>
    <col min="5893" max="5893" width="23.85546875" customWidth="1"/>
    <col min="6146" max="6146" width="2.5703125" bestFit="1" customWidth="1"/>
    <col min="6147" max="6147" width="51.5703125" customWidth="1"/>
    <col min="6148" max="6148" width="2.42578125" customWidth="1"/>
    <col min="6149" max="6149" width="23.85546875" customWidth="1"/>
    <col min="6402" max="6402" width="2.5703125" bestFit="1" customWidth="1"/>
    <col min="6403" max="6403" width="51.5703125" customWidth="1"/>
    <col min="6404" max="6404" width="2.42578125" customWidth="1"/>
    <col min="6405" max="6405" width="23.85546875" customWidth="1"/>
    <col min="6658" max="6658" width="2.5703125" bestFit="1" customWidth="1"/>
    <col min="6659" max="6659" width="51.5703125" customWidth="1"/>
    <col min="6660" max="6660" width="2.42578125" customWidth="1"/>
    <col min="6661" max="6661" width="23.85546875" customWidth="1"/>
    <col min="6914" max="6914" width="2.5703125" bestFit="1" customWidth="1"/>
    <col min="6915" max="6915" width="51.5703125" customWidth="1"/>
    <col min="6916" max="6916" width="2.42578125" customWidth="1"/>
    <col min="6917" max="6917" width="23.85546875" customWidth="1"/>
    <col min="7170" max="7170" width="2.5703125" bestFit="1" customWidth="1"/>
    <col min="7171" max="7171" width="51.5703125" customWidth="1"/>
    <col min="7172" max="7172" width="2.42578125" customWidth="1"/>
    <col min="7173" max="7173" width="23.85546875" customWidth="1"/>
    <col min="7426" max="7426" width="2.5703125" bestFit="1" customWidth="1"/>
    <col min="7427" max="7427" width="51.5703125" customWidth="1"/>
    <col min="7428" max="7428" width="2.42578125" customWidth="1"/>
    <col min="7429" max="7429" width="23.85546875" customWidth="1"/>
    <col min="7682" max="7682" width="2.5703125" bestFit="1" customWidth="1"/>
    <col min="7683" max="7683" width="51.5703125" customWidth="1"/>
    <col min="7684" max="7684" width="2.42578125" customWidth="1"/>
    <col min="7685" max="7685" width="23.85546875" customWidth="1"/>
    <col min="7938" max="7938" width="2.5703125" bestFit="1" customWidth="1"/>
    <col min="7939" max="7939" width="51.5703125" customWidth="1"/>
    <col min="7940" max="7940" width="2.42578125" customWidth="1"/>
    <col min="7941" max="7941" width="23.85546875" customWidth="1"/>
    <col min="8194" max="8194" width="2.5703125" bestFit="1" customWidth="1"/>
    <col min="8195" max="8195" width="51.5703125" customWidth="1"/>
    <col min="8196" max="8196" width="2.42578125" customWidth="1"/>
    <col min="8197" max="8197" width="23.85546875" customWidth="1"/>
    <col min="8450" max="8450" width="2.5703125" bestFit="1" customWidth="1"/>
    <col min="8451" max="8451" width="51.5703125" customWidth="1"/>
    <col min="8452" max="8452" width="2.42578125" customWidth="1"/>
    <col min="8453" max="8453" width="23.85546875" customWidth="1"/>
    <col min="8706" max="8706" width="2.5703125" bestFit="1" customWidth="1"/>
    <col min="8707" max="8707" width="51.5703125" customWidth="1"/>
    <col min="8708" max="8708" width="2.42578125" customWidth="1"/>
    <col min="8709" max="8709" width="23.85546875" customWidth="1"/>
    <col min="8962" max="8962" width="2.5703125" bestFit="1" customWidth="1"/>
    <col min="8963" max="8963" width="51.5703125" customWidth="1"/>
    <col min="8964" max="8964" width="2.42578125" customWidth="1"/>
    <col min="8965" max="8965" width="23.85546875" customWidth="1"/>
    <col min="9218" max="9218" width="2.5703125" bestFit="1" customWidth="1"/>
    <col min="9219" max="9219" width="51.5703125" customWidth="1"/>
    <col min="9220" max="9220" width="2.42578125" customWidth="1"/>
    <col min="9221" max="9221" width="23.85546875" customWidth="1"/>
    <col min="9474" max="9474" width="2.5703125" bestFit="1" customWidth="1"/>
    <col min="9475" max="9475" width="51.5703125" customWidth="1"/>
    <col min="9476" max="9476" width="2.42578125" customWidth="1"/>
    <col min="9477" max="9477" width="23.85546875" customWidth="1"/>
    <col min="9730" max="9730" width="2.5703125" bestFit="1" customWidth="1"/>
    <col min="9731" max="9731" width="51.5703125" customWidth="1"/>
    <col min="9732" max="9732" width="2.42578125" customWidth="1"/>
    <col min="9733" max="9733" width="23.85546875" customWidth="1"/>
    <col min="9986" max="9986" width="2.5703125" bestFit="1" customWidth="1"/>
    <col min="9987" max="9987" width="51.5703125" customWidth="1"/>
    <col min="9988" max="9988" width="2.42578125" customWidth="1"/>
    <col min="9989" max="9989" width="23.85546875" customWidth="1"/>
    <col min="10242" max="10242" width="2.5703125" bestFit="1" customWidth="1"/>
    <col min="10243" max="10243" width="51.5703125" customWidth="1"/>
    <col min="10244" max="10244" width="2.42578125" customWidth="1"/>
    <col min="10245" max="10245" width="23.85546875" customWidth="1"/>
    <col min="10498" max="10498" width="2.5703125" bestFit="1" customWidth="1"/>
    <col min="10499" max="10499" width="51.5703125" customWidth="1"/>
    <col min="10500" max="10500" width="2.42578125" customWidth="1"/>
    <col min="10501" max="10501" width="23.85546875" customWidth="1"/>
    <col min="10754" max="10754" width="2.5703125" bestFit="1" customWidth="1"/>
    <col min="10755" max="10755" width="51.5703125" customWidth="1"/>
    <col min="10756" max="10756" width="2.42578125" customWidth="1"/>
    <col min="10757" max="10757" width="23.85546875" customWidth="1"/>
    <col min="11010" max="11010" width="2.5703125" bestFit="1" customWidth="1"/>
    <col min="11011" max="11011" width="51.5703125" customWidth="1"/>
    <col min="11012" max="11012" width="2.42578125" customWidth="1"/>
    <col min="11013" max="11013" width="23.85546875" customWidth="1"/>
    <col min="11266" max="11266" width="2.5703125" bestFit="1" customWidth="1"/>
    <col min="11267" max="11267" width="51.5703125" customWidth="1"/>
    <col min="11268" max="11268" width="2.42578125" customWidth="1"/>
    <col min="11269" max="11269" width="23.85546875" customWidth="1"/>
    <col min="11522" max="11522" width="2.5703125" bestFit="1" customWidth="1"/>
    <col min="11523" max="11523" width="51.5703125" customWidth="1"/>
    <col min="11524" max="11524" width="2.42578125" customWidth="1"/>
    <col min="11525" max="11525" width="23.85546875" customWidth="1"/>
    <col min="11778" max="11778" width="2.5703125" bestFit="1" customWidth="1"/>
    <col min="11779" max="11779" width="51.5703125" customWidth="1"/>
    <col min="11780" max="11780" width="2.42578125" customWidth="1"/>
    <col min="11781" max="11781" width="23.85546875" customWidth="1"/>
    <col min="12034" max="12034" width="2.5703125" bestFit="1" customWidth="1"/>
    <col min="12035" max="12035" width="51.5703125" customWidth="1"/>
    <col min="12036" max="12036" width="2.42578125" customWidth="1"/>
    <col min="12037" max="12037" width="23.85546875" customWidth="1"/>
    <col min="12290" max="12290" width="2.5703125" bestFit="1" customWidth="1"/>
    <col min="12291" max="12291" width="51.5703125" customWidth="1"/>
    <col min="12292" max="12292" width="2.42578125" customWidth="1"/>
    <col min="12293" max="12293" width="23.85546875" customWidth="1"/>
    <col min="12546" max="12546" width="2.5703125" bestFit="1" customWidth="1"/>
    <col min="12547" max="12547" width="51.5703125" customWidth="1"/>
    <col min="12548" max="12548" width="2.42578125" customWidth="1"/>
    <col min="12549" max="12549" width="23.85546875" customWidth="1"/>
    <col min="12802" max="12802" width="2.5703125" bestFit="1" customWidth="1"/>
    <col min="12803" max="12803" width="51.5703125" customWidth="1"/>
    <col min="12804" max="12804" width="2.42578125" customWidth="1"/>
    <col min="12805" max="12805" width="23.85546875" customWidth="1"/>
    <col min="13058" max="13058" width="2.5703125" bestFit="1" customWidth="1"/>
    <col min="13059" max="13059" width="51.5703125" customWidth="1"/>
    <col min="13060" max="13060" width="2.42578125" customWidth="1"/>
    <col min="13061" max="13061" width="23.85546875" customWidth="1"/>
    <col min="13314" max="13314" width="2.5703125" bestFit="1" customWidth="1"/>
    <col min="13315" max="13315" width="51.5703125" customWidth="1"/>
    <col min="13316" max="13316" width="2.42578125" customWidth="1"/>
    <col min="13317" max="13317" width="23.85546875" customWidth="1"/>
    <col min="13570" max="13570" width="2.5703125" bestFit="1" customWidth="1"/>
    <col min="13571" max="13571" width="51.5703125" customWidth="1"/>
    <col min="13572" max="13572" width="2.42578125" customWidth="1"/>
    <col min="13573" max="13573" width="23.85546875" customWidth="1"/>
    <col min="13826" max="13826" width="2.5703125" bestFit="1" customWidth="1"/>
    <col min="13827" max="13827" width="51.5703125" customWidth="1"/>
    <col min="13828" max="13828" width="2.42578125" customWidth="1"/>
    <col min="13829" max="13829" width="23.85546875" customWidth="1"/>
    <col min="14082" max="14082" width="2.5703125" bestFit="1" customWidth="1"/>
    <col min="14083" max="14083" width="51.5703125" customWidth="1"/>
    <col min="14084" max="14084" width="2.42578125" customWidth="1"/>
    <col min="14085" max="14085" width="23.85546875" customWidth="1"/>
    <col min="14338" max="14338" width="2.5703125" bestFit="1" customWidth="1"/>
    <col min="14339" max="14339" width="51.5703125" customWidth="1"/>
    <col min="14340" max="14340" width="2.42578125" customWidth="1"/>
    <col min="14341" max="14341" width="23.85546875" customWidth="1"/>
    <col min="14594" max="14594" width="2.5703125" bestFit="1" customWidth="1"/>
    <col min="14595" max="14595" width="51.5703125" customWidth="1"/>
    <col min="14596" max="14596" width="2.42578125" customWidth="1"/>
    <col min="14597" max="14597" width="23.85546875" customWidth="1"/>
    <col min="14850" max="14850" width="2.5703125" bestFit="1" customWidth="1"/>
    <col min="14851" max="14851" width="51.5703125" customWidth="1"/>
    <col min="14852" max="14852" width="2.42578125" customWidth="1"/>
    <col min="14853" max="14853" width="23.85546875" customWidth="1"/>
    <col min="15106" max="15106" width="2.5703125" bestFit="1" customWidth="1"/>
    <col min="15107" max="15107" width="51.5703125" customWidth="1"/>
    <col min="15108" max="15108" width="2.42578125" customWidth="1"/>
    <col min="15109" max="15109" width="23.85546875" customWidth="1"/>
    <col min="15362" max="15362" width="2.5703125" bestFit="1" customWidth="1"/>
    <col min="15363" max="15363" width="51.5703125" customWidth="1"/>
    <col min="15364" max="15364" width="2.42578125" customWidth="1"/>
    <col min="15365" max="15365" width="23.85546875" customWidth="1"/>
    <col min="15618" max="15618" width="2.5703125" bestFit="1" customWidth="1"/>
    <col min="15619" max="15619" width="51.5703125" customWidth="1"/>
    <col min="15620" max="15620" width="2.42578125" customWidth="1"/>
    <col min="15621" max="15621" width="23.85546875" customWidth="1"/>
    <col min="15874" max="15874" width="2.5703125" bestFit="1" customWidth="1"/>
    <col min="15875" max="15875" width="51.5703125" customWidth="1"/>
    <col min="15876" max="15876" width="2.42578125" customWidth="1"/>
    <col min="15877" max="15877" width="23.85546875" customWidth="1"/>
    <col min="16130" max="16130" width="2.5703125" bestFit="1" customWidth="1"/>
    <col min="16131" max="16131" width="51.5703125" customWidth="1"/>
    <col min="16132" max="16132" width="2.42578125" customWidth="1"/>
    <col min="16133" max="16133" width="23.85546875" customWidth="1"/>
  </cols>
  <sheetData>
    <row r="1" spans="2:5" ht="13.9" thickBot="1"/>
    <row r="2" spans="2:5" ht="16.149999999999999" thickBot="1">
      <c r="B2" s="27"/>
      <c r="C2" s="126" t="s">
        <v>26</v>
      </c>
      <c r="D2" s="28"/>
      <c r="E2" s="102"/>
    </row>
    <row r="3" spans="2:5">
      <c r="B3" s="29"/>
      <c r="C3" s="13"/>
      <c r="D3" s="7"/>
      <c r="E3" s="103"/>
    </row>
    <row r="4" spans="2:5">
      <c r="B4" s="30"/>
      <c r="C4" s="13"/>
      <c r="D4" s="17"/>
      <c r="E4" s="104"/>
    </row>
    <row r="5" spans="2:5" ht="20.45" customHeight="1">
      <c r="B5" s="30">
        <v>3</v>
      </c>
      <c r="C5" s="131" t="s">
        <v>27</v>
      </c>
      <c r="D5" s="95" t="s">
        <v>8</v>
      </c>
      <c r="E5" s="105"/>
    </row>
    <row r="6" spans="2:5">
      <c r="B6" s="30"/>
      <c r="C6" s="14"/>
      <c r="D6" s="17"/>
      <c r="E6" s="106"/>
    </row>
    <row r="7" spans="2:5" ht="86.45">
      <c r="B7" s="30"/>
      <c r="C7" s="31" t="s">
        <v>28</v>
      </c>
      <c r="D7" s="32"/>
      <c r="E7" s="106"/>
    </row>
    <row r="8" spans="2:5">
      <c r="B8" s="30"/>
      <c r="C8" s="14"/>
      <c r="D8" s="17"/>
      <c r="E8" s="106"/>
    </row>
    <row r="9" spans="2:5" ht="26.45">
      <c r="B9" s="30">
        <v>4</v>
      </c>
      <c r="C9" s="14" t="s">
        <v>29</v>
      </c>
      <c r="D9" s="95" t="s">
        <v>8</v>
      </c>
      <c r="E9" s="107"/>
    </row>
    <row r="10" spans="2:5">
      <c r="B10" s="33"/>
      <c r="C10" s="14"/>
      <c r="D10" s="17" t="s">
        <v>4</v>
      </c>
      <c r="E10" s="106"/>
    </row>
    <row r="11" spans="2:5" ht="23.25" customHeight="1">
      <c r="B11" s="30">
        <v>5</v>
      </c>
      <c r="C11" s="131" t="s">
        <v>30</v>
      </c>
      <c r="D11" s="17" t="s">
        <v>8</v>
      </c>
      <c r="E11" s="107"/>
    </row>
    <row r="12" spans="2:5">
      <c r="B12" s="30"/>
      <c r="C12" s="14"/>
      <c r="D12" s="17"/>
      <c r="E12" s="106"/>
    </row>
    <row r="13" spans="2:5" ht="43.15">
      <c r="B13" s="30"/>
      <c r="C13" s="31" t="s">
        <v>31</v>
      </c>
      <c r="D13" s="32"/>
      <c r="E13" s="106"/>
    </row>
    <row r="14" spans="2:5">
      <c r="B14" s="30"/>
      <c r="C14" s="14"/>
      <c r="D14" s="17"/>
      <c r="E14" s="106"/>
    </row>
    <row r="15" spans="2:5">
      <c r="B15" s="30">
        <v>6</v>
      </c>
      <c r="C15" s="14" t="s">
        <v>32</v>
      </c>
      <c r="D15" s="17" t="s">
        <v>8</v>
      </c>
      <c r="E15" s="107"/>
    </row>
    <row r="16" spans="2:5">
      <c r="B16" s="30"/>
      <c r="C16" s="14" t="s">
        <v>33</v>
      </c>
      <c r="D16" s="17"/>
      <c r="E16" s="108"/>
    </row>
    <row r="17" spans="2:5">
      <c r="B17" s="30"/>
      <c r="C17" s="14"/>
      <c r="D17" s="17"/>
      <c r="E17" s="108"/>
    </row>
    <row r="18" spans="2:5" ht="26.45">
      <c r="B18" s="34">
        <v>7</v>
      </c>
      <c r="C18" s="14" t="s">
        <v>34</v>
      </c>
      <c r="D18" s="95" t="s">
        <v>8</v>
      </c>
      <c r="E18" s="107"/>
    </row>
    <row r="19" spans="2:5" ht="13.9" thickBot="1">
      <c r="B19" s="35"/>
      <c r="C19" s="21"/>
      <c r="D19" s="22"/>
      <c r="E19" s="109"/>
    </row>
    <row r="20" spans="2:5">
      <c r="B20" s="36"/>
    </row>
    <row r="21" spans="2:5">
      <c r="B21" s="36"/>
      <c r="E21" s="24" t="s">
        <v>4</v>
      </c>
    </row>
    <row r="22" spans="2:5">
      <c r="B22" s="36"/>
      <c r="E22" s="110"/>
    </row>
    <row r="23" spans="2:5">
      <c r="B23" s="36"/>
      <c r="D23" s="26" t="s">
        <v>4</v>
      </c>
      <c r="E23" s="117" t="s">
        <v>22</v>
      </c>
    </row>
    <row r="24" spans="2:5">
      <c r="B24" s="36"/>
      <c r="E24"/>
    </row>
    <row r="25" spans="2:5">
      <c r="B25" s="36"/>
      <c r="E25"/>
    </row>
    <row r="26" spans="2:5">
      <c r="B26" s="36"/>
      <c r="E26"/>
    </row>
    <row r="27" spans="2:5">
      <c r="B27" s="36"/>
      <c r="E27"/>
    </row>
    <row r="28" spans="2:5">
      <c r="C28" s="85" t="s">
        <v>23</v>
      </c>
    </row>
    <row r="31" spans="2:5">
      <c r="B31" s="36"/>
      <c r="E31"/>
    </row>
    <row r="32" spans="2:5">
      <c r="B32" s="36"/>
      <c r="C32" s="116" t="s">
        <v>24</v>
      </c>
    </row>
    <row r="33" spans="2:5">
      <c r="B33" s="36"/>
    </row>
    <row r="34" spans="2:5">
      <c r="B34" s="36"/>
    </row>
    <row r="36" spans="2:5">
      <c r="E36" s="123" t="s">
        <v>35</v>
      </c>
    </row>
    <row r="37" spans="2:5">
      <c r="E37"/>
    </row>
  </sheetData>
  <dataValidations count="2">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100-000000000000}">
      <formula1>"Stortgas,AWZI/RWZI,co-mestvergisting,overige vergisting"</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00000000-0002-0000-0100-000001000000}">
      <formula1>"ja,nee"</formula1>
    </dataValidation>
  </dataValidations>
  <pageMargins left="0.7" right="0.7" top="0.75" bottom="0.75" header="0.3" footer="0.3"/>
  <pageSetup paperSize="9" scale="97"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7"/>
  <sheetViews>
    <sheetView view="pageBreakPreview" zoomScale="60" zoomScaleNormal="100" workbookViewId="0">
      <selection activeCell="D15" sqref="D15:O15"/>
    </sheetView>
  </sheetViews>
  <sheetFormatPr defaultRowHeight="13.15"/>
  <cols>
    <col min="2" max="2" width="48.140625" customWidth="1"/>
    <col min="4" max="15" width="11.85546875" customWidth="1"/>
  </cols>
  <sheetData>
    <row r="1" spans="2:15" ht="13.9" thickBot="1"/>
    <row r="2" spans="2:15" ht="14.45" thickBot="1">
      <c r="B2" s="139" t="s">
        <v>36</v>
      </c>
      <c r="C2" s="139"/>
      <c r="D2" s="139"/>
      <c r="E2" s="139"/>
      <c r="F2" s="139"/>
      <c r="G2" s="139"/>
      <c r="H2" s="139"/>
      <c r="I2" s="139"/>
      <c r="J2" s="139"/>
      <c r="K2" s="139"/>
      <c r="L2" s="139"/>
      <c r="M2" s="139"/>
      <c r="N2" s="139"/>
      <c r="O2" s="140"/>
    </row>
    <row r="3" spans="2:15" ht="13.9" thickBot="1">
      <c r="B3" s="127" t="str">
        <f>"EAN-code:  "&amp;[1]Algemeen!D20&amp; ""</f>
        <v>EAN-code:  :</v>
      </c>
      <c r="C3" s="101"/>
      <c r="D3" s="37"/>
      <c r="E3" s="38"/>
      <c r="F3" s="38"/>
      <c r="G3" s="38"/>
      <c r="H3" s="38"/>
      <c r="I3" s="38"/>
      <c r="J3" s="38"/>
      <c r="K3" s="38"/>
      <c r="L3" s="38"/>
      <c r="M3" s="38"/>
      <c r="N3" s="38"/>
      <c r="O3" s="8"/>
    </row>
    <row r="4" spans="2:15" ht="13.9" thickBot="1">
      <c r="B4" s="141" t="str">
        <f>"Jaar:  "&amp;[1]Algemeen!D21&amp; ""</f>
        <v>Jaar:  :</v>
      </c>
      <c r="C4" s="10"/>
      <c r="D4" s="128" t="s">
        <v>37</v>
      </c>
      <c r="E4" s="129" t="s">
        <v>38</v>
      </c>
      <c r="F4" s="129" t="s">
        <v>39</v>
      </c>
      <c r="G4" s="129" t="s">
        <v>40</v>
      </c>
      <c r="H4" s="129" t="s">
        <v>41</v>
      </c>
      <c r="I4" s="129" t="s">
        <v>42</v>
      </c>
      <c r="J4" s="129" t="s">
        <v>43</v>
      </c>
      <c r="K4" s="129" t="s">
        <v>44</v>
      </c>
      <c r="L4" s="129" t="s">
        <v>45</v>
      </c>
      <c r="M4" s="129" t="s">
        <v>46</v>
      </c>
      <c r="N4" s="129" t="s">
        <v>47</v>
      </c>
      <c r="O4" s="130" t="s">
        <v>48</v>
      </c>
    </row>
    <row r="5" spans="2:15">
      <c r="B5" s="37"/>
      <c r="C5" s="98"/>
      <c r="O5" s="18"/>
    </row>
    <row r="6" spans="2:15">
      <c r="B6" s="13" t="s">
        <v>49</v>
      </c>
      <c r="C6" s="98" t="s">
        <v>8</v>
      </c>
      <c r="D6" s="25"/>
      <c r="E6" s="25"/>
      <c r="F6" s="25"/>
      <c r="G6" s="25"/>
      <c r="H6" s="25"/>
      <c r="I6" s="25"/>
      <c r="J6" s="25"/>
      <c r="K6" s="25"/>
      <c r="L6" s="25"/>
      <c r="M6" s="25"/>
      <c r="N6" s="25"/>
      <c r="O6" s="39"/>
    </row>
    <row r="7" spans="2:15" ht="13.9" thickBot="1">
      <c r="B7" s="96"/>
      <c r="C7" s="99"/>
      <c r="D7" s="40"/>
      <c r="E7" s="40" t="s">
        <v>50</v>
      </c>
      <c r="F7" s="40"/>
      <c r="G7" s="40"/>
      <c r="H7" s="40"/>
      <c r="I7" s="40"/>
      <c r="J7" s="40"/>
      <c r="K7" s="40"/>
      <c r="L7" s="40"/>
      <c r="M7" s="40"/>
      <c r="N7" s="40"/>
      <c r="O7" s="97"/>
    </row>
    <row r="8" spans="2:15" ht="27">
      <c r="B8" s="142" t="s">
        <v>51</v>
      </c>
      <c r="C8" s="11"/>
      <c r="O8" s="53"/>
    </row>
    <row r="9" spans="2:15">
      <c r="B9" s="13" t="s">
        <v>52</v>
      </c>
      <c r="C9" s="11" t="s">
        <v>8</v>
      </c>
      <c r="D9" s="25"/>
      <c r="E9" s="25"/>
      <c r="F9" s="25"/>
      <c r="G9" s="25"/>
      <c r="H9" s="25"/>
      <c r="I9" s="25"/>
      <c r="J9" s="25"/>
      <c r="K9" s="25"/>
      <c r="L9" s="25"/>
      <c r="M9" s="25"/>
      <c r="N9" s="25"/>
      <c r="O9" s="39"/>
    </row>
    <row r="10" spans="2:15">
      <c r="B10" s="13" t="s">
        <v>53</v>
      </c>
      <c r="C10" s="11" t="s">
        <v>8</v>
      </c>
      <c r="D10" s="41"/>
      <c r="E10" s="41"/>
      <c r="F10" s="41"/>
      <c r="G10" s="41"/>
      <c r="H10" s="41"/>
      <c r="I10" s="41"/>
      <c r="J10" s="41"/>
      <c r="K10" s="41"/>
      <c r="L10" s="41"/>
      <c r="M10" s="41"/>
      <c r="N10" s="41"/>
      <c r="O10" s="50"/>
    </row>
    <row r="11" spans="2:15">
      <c r="B11" s="13" t="s">
        <v>54</v>
      </c>
      <c r="C11" s="11" t="s">
        <v>8</v>
      </c>
      <c r="D11" s="42">
        <f>D9*D10*D14/3.6</f>
        <v>0</v>
      </c>
      <c r="E11" s="42">
        <f t="shared" ref="E11:O11" si="0">E9*E10*E14/3.6</f>
        <v>0</v>
      </c>
      <c r="F11" s="42">
        <f t="shared" si="0"/>
        <v>0</v>
      </c>
      <c r="G11" s="42">
        <f t="shared" si="0"/>
        <v>0</v>
      </c>
      <c r="H11" s="42">
        <f t="shared" si="0"/>
        <v>0</v>
      </c>
      <c r="I11" s="42">
        <f t="shared" si="0"/>
        <v>0</v>
      </c>
      <c r="J11" s="42">
        <f t="shared" si="0"/>
        <v>0</v>
      </c>
      <c r="K11" s="42">
        <f t="shared" si="0"/>
        <v>0</v>
      </c>
      <c r="L11" s="42">
        <f t="shared" si="0"/>
        <v>0</v>
      </c>
      <c r="M11" s="42">
        <f t="shared" si="0"/>
        <v>0</v>
      </c>
      <c r="N11" s="42">
        <f t="shared" si="0"/>
        <v>0</v>
      </c>
      <c r="O11" s="49">
        <f t="shared" si="0"/>
        <v>0</v>
      </c>
    </row>
    <row r="12" spans="2:15">
      <c r="B12" s="13" t="s">
        <v>55</v>
      </c>
      <c r="C12" s="11" t="s">
        <v>8</v>
      </c>
      <c r="D12" s="43"/>
      <c r="E12" s="43"/>
      <c r="F12" s="43"/>
      <c r="G12" s="43"/>
      <c r="H12" s="43"/>
      <c r="I12" s="43"/>
      <c r="J12" s="43"/>
      <c r="K12" s="43"/>
      <c r="L12" s="43"/>
      <c r="M12" s="43"/>
      <c r="N12" s="43"/>
      <c r="O12" s="44"/>
    </row>
    <row r="13" spans="2:15">
      <c r="B13" s="13" t="s">
        <v>56</v>
      </c>
      <c r="C13" s="11" t="s">
        <v>8</v>
      </c>
      <c r="D13" s="43"/>
      <c r="E13" s="43"/>
      <c r="F13" s="43"/>
      <c r="G13" s="43"/>
      <c r="H13" s="43"/>
      <c r="I13" s="43"/>
      <c r="J13" s="43"/>
      <c r="K13" s="43"/>
      <c r="L13" s="43"/>
      <c r="M13" s="43"/>
      <c r="N13" s="43"/>
      <c r="O13" s="44"/>
    </row>
    <row r="14" spans="2:15" ht="13.9" thickBot="1">
      <c r="B14" s="13" t="s">
        <v>57</v>
      </c>
      <c r="C14" s="11" t="s">
        <v>8</v>
      </c>
      <c r="D14" s="45"/>
      <c r="E14" s="45"/>
      <c r="F14" s="45"/>
      <c r="G14" s="45"/>
      <c r="H14" s="45"/>
      <c r="I14" s="45"/>
      <c r="J14" s="45"/>
      <c r="K14" s="45"/>
      <c r="L14" s="45"/>
      <c r="M14" s="45"/>
      <c r="N14" s="45"/>
      <c r="O14" s="54"/>
    </row>
    <row r="15" spans="2:15">
      <c r="B15" s="37" t="s">
        <v>58</v>
      </c>
      <c r="C15" s="100" t="s">
        <v>8</v>
      </c>
      <c r="D15" s="143">
        <f t="shared" ref="D15:O15" si="1">IF(D12=0,IF(D11=0,1,1-D11/D6),D17/(D11+D17))</f>
        <v>1</v>
      </c>
      <c r="E15" s="143">
        <f t="shared" si="1"/>
        <v>1</v>
      </c>
      <c r="F15" s="143">
        <f t="shared" si="1"/>
        <v>1</v>
      </c>
      <c r="G15" s="143">
        <f t="shared" si="1"/>
        <v>1</v>
      </c>
      <c r="H15" s="143">
        <f t="shared" si="1"/>
        <v>1</v>
      </c>
      <c r="I15" s="143">
        <f t="shared" si="1"/>
        <v>1</v>
      </c>
      <c r="J15" s="143">
        <f t="shared" si="1"/>
        <v>1</v>
      </c>
      <c r="K15" s="143">
        <f t="shared" si="1"/>
        <v>1</v>
      </c>
      <c r="L15" s="143">
        <f t="shared" si="1"/>
        <v>1</v>
      </c>
      <c r="M15" s="143">
        <f t="shared" si="1"/>
        <v>1</v>
      </c>
      <c r="N15" s="143">
        <f t="shared" si="1"/>
        <v>1</v>
      </c>
      <c r="O15" s="143">
        <f t="shared" si="1"/>
        <v>1</v>
      </c>
    </row>
    <row r="16" spans="2:15">
      <c r="B16" s="13"/>
      <c r="C16" s="98"/>
      <c r="D16" s="83"/>
      <c r="E16" s="83"/>
      <c r="F16" s="83"/>
      <c r="G16" s="83"/>
      <c r="H16" s="83"/>
      <c r="I16" s="83"/>
      <c r="J16" s="83"/>
      <c r="K16" s="83"/>
      <c r="L16" s="83"/>
      <c r="M16" s="83"/>
      <c r="N16" s="83"/>
      <c r="O16" s="84"/>
    </row>
    <row r="17" spans="2:15">
      <c r="B17" s="46" t="s">
        <v>59</v>
      </c>
      <c r="C17" s="98" t="s">
        <v>8</v>
      </c>
      <c r="D17" s="47">
        <f t="shared" ref="D17:O17" si="2">IF(D12=0,D6-D11,D12*D13*D14/3.6)</f>
        <v>0</v>
      </c>
      <c r="E17" s="47">
        <f t="shared" si="2"/>
        <v>0</v>
      </c>
      <c r="F17" s="47">
        <f t="shared" si="2"/>
        <v>0</v>
      </c>
      <c r="G17" s="47">
        <f t="shared" si="2"/>
        <v>0</v>
      </c>
      <c r="H17" s="47">
        <f t="shared" si="2"/>
        <v>0</v>
      </c>
      <c r="I17" s="47">
        <f t="shared" si="2"/>
        <v>0</v>
      </c>
      <c r="J17" s="47">
        <f t="shared" si="2"/>
        <v>0</v>
      </c>
      <c r="K17" s="47">
        <f t="shared" si="2"/>
        <v>0</v>
      </c>
      <c r="L17" s="47">
        <f t="shared" si="2"/>
        <v>0</v>
      </c>
      <c r="M17" s="47">
        <f t="shared" si="2"/>
        <v>0</v>
      </c>
      <c r="N17" s="47">
        <f t="shared" si="2"/>
        <v>0</v>
      </c>
      <c r="O17" s="48">
        <f t="shared" si="2"/>
        <v>0</v>
      </c>
    </row>
    <row r="18" spans="2:15" ht="13.9" thickBot="1">
      <c r="B18" s="21"/>
      <c r="C18" s="99"/>
      <c r="D18" s="40"/>
      <c r="E18" s="40"/>
      <c r="F18" s="40"/>
      <c r="G18" s="40"/>
      <c r="H18" s="40"/>
      <c r="I18" s="40"/>
      <c r="J18" s="40"/>
      <c r="K18" s="40"/>
      <c r="L18" s="40"/>
      <c r="M18" s="40"/>
      <c r="N18" s="40"/>
      <c r="O18" s="23"/>
    </row>
    <row r="20" spans="2:15">
      <c r="E20" s="26"/>
    </row>
    <row r="21" spans="2:15">
      <c r="B21" s="42"/>
      <c r="C21" s="26"/>
      <c r="M21" s="87" t="s">
        <v>22</v>
      </c>
      <c r="O21" s="24"/>
    </row>
    <row r="22" spans="2:15">
      <c r="B22" s="42"/>
      <c r="C22" s="26"/>
      <c r="O22" s="24"/>
    </row>
    <row r="23" spans="2:15">
      <c r="B23" s="42"/>
      <c r="C23" s="26"/>
      <c r="D23" s="51"/>
      <c r="O23" s="24"/>
    </row>
    <row r="24" spans="2:15">
      <c r="B24" s="42"/>
      <c r="C24" s="26"/>
      <c r="O24" s="24"/>
    </row>
    <row r="25" spans="2:15">
      <c r="F25" s="85" t="s">
        <v>23</v>
      </c>
      <c r="G25" s="88"/>
      <c r="J25" s="85" t="s">
        <v>60</v>
      </c>
      <c r="K25" s="88"/>
      <c r="O25" s="52" t="s">
        <v>4</v>
      </c>
    </row>
    <row r="26" spans="2:15">
      <c r="O26" s="24" t="s">
        <v>61</v>
      </c>
    </row>
    <row r="27" spans="2:15">
      <c r="K27" s="89"/>
    </row>
  </sheetData>
  <pageMargins left="0.7" right="0.7" top="0.75" bottom="0.75" header="0.3" footer="0.3"/>
  <pageSetup paperSize="9" scale="42"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7"/>
  <sheetViews>
    <sheetView view="pageBreakPreview" zoomScale="60" zoomScaleNormal="100" workbookViewId="0">
      <selection activeCell="D15" sqref="D15:O15"/>
    </sheetView>
  </sheetViews>
  <sheetFormatPr defaultRowHeight="13.15"/>
  <cols>
    <col min="2" max="2" width="48.140625" customWidth="1"/>
    <col min="4" max="15" width="11.85546875" customWidth="1"/>
  </cols>
  <sheetData>
    <row r="1" spans="2:15" ht="13.9" thickBot="1"/>
    <row r="2" spans="2:15" ht="14.45" thickBot="1">
      <c r="B2" s="139" t="s">
        <v>36</v>
      </c>
      <c r="C2" s="139"/>
      <c r="D2" s="139"/>
      <c r="E2" s="139"/>
      <c r="F2" s="139"/>
      <c r="G2" s="139"/>
      <c r="H2" s="139"/>
      <c r="I2" s="139"/>
      <c r="J2" s="139"/>
      <c r="K2" s="139"/>
      <c r="L2" s="139"/>
      <c r="M2" s="139"/>
      <c r="N2" s="139"/>
      <c r="O2" s="140"/>
    </row>
    <row r="3" spans="2:15" ht="13.9" thickBot="1">
      <c r="B3" s="127" t="str">
        <f>"EAN-code:  "&amp;[1]Algemeen!D20&amp; ""</f>
        <v>EAN-code:  :</v>
      </c>
      <c r="C3" s="101"/>
      <c r="D3" s="37"/>
      <c r="E3" s="38"/>
      <c r="F3" s="38"/>
      <c r="G3" s="38"/>
      <c r="H3" s="38"/>
      <c r="I3" s="38"/>
      <c r="J3" s="38"/>
      <c r="K3" s="38"/>
      <c r="L3" s="38"/>
      <c r="M3" s="38"/>
      <c r="N3" s="38"/>
      <c r="O3" s="8"/>
    </row>
    <row r="4" spans="2:15" ht="13.9" thickBot="1">
      <c r="B4" s="141" t="str">
        <f>"Jaar:  "&amp;[1]Algemeen!D21&amp; ""</f>
        <v>Jaar:  :</v>
      </c>
      <c r="C4" s="10"/>
      <c r="D4" s="128" t="s">
        <v>37</v>
      </c>
      <c r="E4" s="129" t="s">
        <v>38</v>
      </c>
      <c r="F4" s="129" t="s">
        <v>39</v>
      </c>
      <c r="G4" s="129" t="s">
        <v>40</v>
      </c>
      <c r="H4" s="129" t="s">
        <v>41</v>
      </c>
      <c r="I4" s="129" t="s">
        <v>42</v>
      </c>
      <c r="J4" s="129" t="s">
        <v>43</v>
      </c>
      <c r="K4" s="129" t="s">
        <v>44</v>
      </c>
      <c r="L4" s="129" t="s">
        <v>45</v>
      </c>
      <c r="M4" s="129" t="s">
        <v>46</v>
      </c>
      <c r="N4" s="129" t="s">
        <v>47</v>
      </c>
      <c r="O4" s="130" t="s">
        <v>48</v>
      </c>
    </row>
    <row r="5" spans="2:15">
      <c r="B5" s="37"/>
      <c r="C5" s="98"/>
      <c r="O5" s="18"/>
    </row>
    <row r="6" spans="2:15">
      <c r="B6" s="13" t="s">
        <v>49</v>
      </c>
      <c r="C6" s="98" t="s">
        <v>8</v>
      </c>
      <c r="D6" s="25"/>
      <c r="E6" s="25"/>
      <c r="F6" s="25"/>
      <c r="G6" s="25"/>
      <c r="H6" s="25"/>
      <c r="I6" s="25"/>
      <c r="J6" s="25"/>
      <c r="K6" s="25"/>
      <c r="L6" s="25"/>
      <c r="M6" s="25"/>
      <c r="N6" s="25"/>
      <c r="O6" s="39"/>
    </row>
    <row r="7" spans="2:15" ht="13.9" thickBot="1">
      <c r="B7" s="96"/>
      <c r="C7" s="99"/>
      <c r="D7" s="40"/>
      <c r="E7" s="40" t="s">
        <v>50</v>
      </c>
      <c r="F7" s="40"/>
      <c r="G7" s="40"/>
      <c r="H7" s="40"/>
      <c r="I7" s="40"/>
      <c r="J7" s="40"/>
      <c r="K7" s="40"/>
      <c r="L7" s="40"/>
      <c r="M7" s="40"/>
      <c r="N7" s="40"/>
      <c r="O7" s="97"/>
    </row>
    <row r="8" spans="2:15" ht="27">
      <c r="B8" s="142" t="s">
        <v>51</v>
      </c>
      <c r="C8" s="11"/>
      <c r="O8" s="53"/>
    </row>
    <row r="9" spans="2:15">
      <c r="B9" s="13" t="s">
        <v>52</v>
      </c>
      <c r="C9" s="11" t="s">
        <v>8</v>
      </c>
      <c r="D9" s="25"/>
      <c r="E9" s="25"/>
      <c r="F9" s="25"/>
      <c r="G9" s="25"/>
      <c r="H9" s="25"/>
      <c r="I9" s="25"/>
      <c r="J9" s="25"/>
      <c r="K9" s="25"/>
      <c r="L9" s="25"/>
      <c r="M9" s="25"/>
      <c r="N9" s="25"/>
      <c r="O9" s="39"/>
    </row>
    <row r="10" spans="2:15">
      <c r="B10" s="13" t="s">
        <v>53</v>
      </c>
      <c r="C10" s="11" t="s">
        <v>8</v>
      </c>
      <c r="D10" s="41"/>
      <c r="E10" s="41"/>
      <c r="F10" s="41"/>
      <c r="G10" s="41"/>
      <c r="H10" s="41"/>
      <c r="I10" s="41"/>
      <c r="J10" s="41"/>
      <c r="K10" s="41"/>
      <c r="L10" s="41"/>
      <c r="M10" s="41"/>
      <c r="N10" s="41"/>
      <c r="O10" s="50"/>
    </row>
    <row r="11" spans="2:15">
      <c r="B11" s="13" t="s">
        <v>54</v>
      </c>
      <c r="C11" s="11" t="s">
        <v>8</v>
      </c>
      <c r="D11" s="42">
        <f>D9*D10*D14/3.6</f>
        <v>0</v>
      </c>
      <c r="E11" s="42">
        <f t="shared" ref="E11:O11" si="0">E9*E10*E14/3.6</f>
        <v>0</v>
      </c>
      <c r="F11" s="42">
        <f t="shared" si="0"/>
        <v>0</v>
      </c>
      <c r="G11" s="42">
        <f t="shared" si="0"/>
        <v>0</v>
      </c>
      <c r="H11" s="42">
        <f t="shared" si="0"/>
        <v>0</v>
      </c>
      <c r="I11" s="42">
        <f t="shared" si="0"/>
        <v>0</v>
      </c>
      <c r="J11" s="42">
        <f t="shared" si="0"/>
        <v>0</v>
      </c>
      <c r="K11" s="42">
        <f t="shared" si="0"/>
        <v>0</v>
      </c>
      <c r="L11" s="42">
        <f t="shared" si="0"/>
        <v>0</v>
      </c>
      <c r="M11" s="42">
        <f t="shared" si="0"/>
        <v>0</v>
      </c>
      <c r="N11" s="42">
        <f t="shared" si="0"/>
        <v>0</v>
      </c>
      <c r="O11" s="49">
        <f t="shared" si="0"/>
        <v>0</v>
      </c>
    </row>
    <row r="12" spans="2:15">
      <c r="B12" s="13" t="s">
        <v>55</v>
      </c>
      <c r="C12" s="11" t="s">
        <v>8</v>
      </c>
      <c r="D12" s="43"/>
      <c r="E12" s="43"/>
      <c r="F12" s="43"/>
      <c r="G12" s="43"/>
      <c r="H12" s="43"/>
      <c r="I12" s="43"/>
      <c r="J12" s="43"/>
      <c r="K12" s="43"/>
      <c r="L12" s="43"/>
      <c r="M12" s="43"/>
      <c r="N12" s="43"/>
      <c r="O12" s="44"/>
    </row>
    <row r="13" spans="2:15">
      <c r="B13" s="13" t="s">
        <v>56</v>
      </c>
      <c r="C13" s="11" t="s">
        <v>8</v>
      </c>
      <c r="D13" s="43"/>
      <c r="E13" s="43"/>
      <c r="F13" s="43"/>
      <c r="G13" s="43"/>
      <c r="H13" s="43"/>
      <c r="I13" s="43"/>
      <c r="J13" s="43"/>
      <c r="K13" s="43"/>
      <c r="L13" s="43"/>
      <c r="M13" s="43"/>
      <c r="N13" s="43"/>
      <c r="O13" s="44"/>
    </row>
    <row r="14" spans="2:15" ht="13.9" thickBot="1">
      <c r="B14" s="13" t="s">
        <v>57</v>
      </c>
      <c r="C14" s="11" t="s">
        <v>8</v>
      </c>
      <c r="D14" s="45"/>
      <c r="E14" s="45"/>
      <c r="F14" s="45"/>
      <c r="G14" s="45"/>
      <c r="H14" s="45"/>
      <c r="I14" s="45"/>
      <c r="J14" s="45"/>
      <c r="K14" s="45"/>
      <c r="L14" s="45"/>
      <c r="M14" s="45"/>
      <c r="N14" s="45"/>
      <c r="O14" s="54"/>
    </row>
    <row r="15" spans="2:15">
      <c r="B15" s="37" t="s">
        <v>58</v>
      </c>
      <c r="C15" s="100" t="s">
        <v>8</v>
      </c>
      <c r="D15" s="143">
        <f t="shared" ref="D15:O15" si="1">IF(D12=0,IF(D11=0,1,1-D11/D6),D17/(D11+D17))</f>
        <v>1</v>
      </c>
      <c r="E15" s="143">
        <f t="shared" si="1"/>
        <v>1</v>
      </c>
      <c r="F15" s="143">
        <f t="shared" si="1"/>
        <v>1</v>
      </c>
      <c r="G15" s="143">
        <f t="shared" si="1"/>
        <v>1</v>
      </c>
      <c r="H15" s="143">
        <f t="shared" si="1"/>
        <v>1</v>
      </c>
      <c r="I15" s="143">
        <f t="shared" si="1"/>
        <v>1</v>
      </c>
      <c r="J15" s="143">
        <f t="shared" si="1"/>
        <v>1</v>
      </c>
      <c r="K15" s="143">
        <f t="shared" si="1"/>
        <v>1</v>
      </c>
      <c r="L15" s="143">
        <f t="shared" si="1"/>
        <v>1</v>
      </c>
      <c r="M15" s="143">
        <f t="shared" si="1"/>
        <v>1</v>
      </c>
      <c r="N15" s="143">
        <f t="shared" si="1"/>
        <v>1</v>
      </c>
      <c r="O15" s="143">
        <f t="shared" si="1"/>
        <v>1</v>
      </c>
    </row>
    <row r="16" spans="2:15">
      <c r="B16" s="13"/>
      <c r="C16" s="98"/>
      <c r="D16" s="83"/>
      <c r="E16" s="83"/>
      <c r="F16" s="83"/>
      <c r="G16" s="83"/>
      <c r="H16" s="83"/>
      <c r="I16" s="83"/>
      <c r="J16" s="83"/>
      <c r="K16" s="83"/>
      <c r="L16" s="83"/>
      <c r="M16" s="83"/>
      <c r="N16" s="83"/>
      <c r="O16" s="84"/>
    </row>
    <row r="17" spans="2:15">
      <c r="B17" s="46" t="s">
        <v>59</v>
      </c>
      <c r="C17" s="98" t="s">
        <v>8</v>
      </c>
      <c r="D17" s="47">
        <f t="shared" ref="D17:O17" si="2">IF(D12=0,D6-D11,D12*D13*D14/3.6)</f>
        <v>0</v>
      </c>
      <c r="E17" s="47">
        <f t="shared" si="2"/>
        <v>0</v>
      </c>
      <c r="F17" s="47">
        <f t="shared" si="2"/>
        <v>0</v>
      </c>
      <c r="G17" s="47">
        <f t="shared" si="2"/>
        <v>0</v>
      </c>
      <c r="H17" s="47">
        <f t="shared" si="2"/>
        <v>0</v>
      </c>
      <c r="I17" s="47">
        <f t="shared" si="2"/>
        <v>0</v>
      </c>
      <c r="J17" s="47">
        <f t="shared" si="2"/>
        <v>0</v>
      </c>
      <c r="K17" s="47">
        <f t="shared" si="2"/>
        <v>0</v>
      </c>
      <c r="L17" s="47">
        <f t="shared" si="2"/>
        <v>0</v>
      </c>
      <c r="M17" s="47">
        <f t="shared" si="2"/>
        <v>0</v>
      </c>
      <c r="N17" s="47">
        <f t="shared" si="2"/>
        <v>0</v>
      </c>
      <c r="O17" s="48">
        <f t="shared" si="2"/>
        <v>0</v>
      </c>
    </row>
    <row r="18" spans="2:15" ht="13.9" thickBot="1">
      <c r="B18" s="21"/>
      <c r="C18" s="99"/>
      <c r="D18" s="40"/>
      <c r="E18" s="40"/>
      <c r="F18" s="40"/>
      <c r="G18" s="40"/>
      <c r="H18" s="40"/>
      <c r="I18" s="40"/>
      <c r="J18" s="40"/>
      <c r="K18" s="40"/>
      <c r="L18" s="40"/>
      <c r="M18" s="40"/>
      <c r="N18" s="40"/>
      <c r="O18" s="23"/>
    </row>
    <row r="20" spans="2:15">
      <c r="E20" s="26"/>
    </row>
    <row r="21" spans="2:15">
      <c r="B21" s="42"/>
      <c r="C21" s="26"/>
      <c r="M21" s="87" t="s">
        <v>22</v>
      </c>
      <c r="O21" s="24"/>
    </row>
    <row r="22" spans="2:15">
      <c r="B22" s="42"/>
      <c r="C22" s="26"/>
      <c r="O22" s="24"/>
    </row>
    <row r="23" spans="2:15">
      <c r="B23" s="42"/>
      <c r="C23" s="26"/>
      <c r="D23" s="51"/>
      <c r="O23" s="24"/>
    </row>
    <row r="24" spans="2:15">
      <c r="B24" s="42"/>
      <c r="C24" s="26"/>
      <c r="O24" s="24"/>
    </row>
    <row r="25" spans="2:15">
      <c r="F25" s="85" t="s">
        <v>23</v>
      </c>
      <c r="G25" s="88"/>
      <c r="J25" s="85" t="s">
        <v>60</v>
      </c>
      <c r="K25" s="88"/>
      <c r="O25" s="52" t="s">
        <v>4</v>
      </c>
    </row>
    <row r="26" spans="2:15">
      <c r="O26" s="24" t="s">
        <v>61</v>
      </c>
    </row>
    <row r="27" spans="2:15">
      <c r="K27" s="89"/>
    </row>
  </sheetData>
  <pageMargins left="0.7" right="0.7" top="0.75" bottom="0.75" header="0.3" footer="0.3"/>
  <pageSetup paperSize="9" scale="42"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S44"/>
  <sheetViews>
    <sheetView view="pageBreakPreview" zoomScale="70" zoomScaleNormal="100" zoomScaleSheetLayoutView="70" workbookViewId="0">
      <selection activeCell="P32" sqref="P32"/>
    </sheetView>
  </sheetViews>
  <sheetFormatPr defaultRowHeight="13.15"/>
  <cols>
    <col min="2" max="2" width="26.140625" bestFit="1" customWidth="1"/>
    <col min="3" max="3" width="1.5703125" bestFit="1" customWidth="1"/>
    <col min="4" max="4" width="17.140625" bestFit="1" customWidth="1"/>
    <col min="5" max="16" width="11.42578125" customWidth="1"/>
    <col min="17" max="17" width="25.28515625" customWidth="1"/>
    <col min="18" max="18" width="20.42578125" customWidth="1"/>
    <col min="19" max="19" width="27.28515625" customWidth="1"/>
    <col min="258" max="258" width="26.140625" bestFit="1" customWidth="1"/>
    <col min="259" max="259" width="1.5703125" bestFit="1" customWidth="1"/>
    <col min="260" max="260" width="17.140625" bestFit="1" customWidth="1"/>
    <col min="261" max="261" width="26" bestFit="1" customWidth="1"/>
    <col min="262" max="262" width="39" bestFit="1" customWidth="1"/>
    <col min="263" max="263" width="27.42578125" bestFit="1" customWidth="1"/>
    <col min="514" max="514" width="26.140625" bestFit="1" customWidth="1"/>
    <col min="515" max="515" width="1.5703125" bestFit="1" customWidth="1"/>
    <col min="516" max="516" width="17.140625" bestFit="1" customWidth="1"/>
    <col min="517" max="517" width="26" bestFit="1" customWidth="1"/>
    <col min="518" max="518" width="39" bestFit="1" customWidth="1"/>
    <col min="519" max="519" width="27.42578125" bestFit="1" customWidth="1"/>
    <col min="770" max="770" width="26.140625" bestFit="1" customWidth="1"/>
    <col min="771" max="771" width="1.5703125" bestFit="1" customWidth="1"/>
    <col min="772" max="772" width="17.140625" bestFit="1" customWidth="1"/>
    <col min="773" max="773" width="26" bestFit="1" customWidth="1"/>
    <col min="774" max="774" width="39" bestFit="1" customWidth="1"/>
    <col min="775" max="775" width="27.42578125" bestFit="1" customWidth="1"/>
    <col min="1026" max="1026" width="26.140625" bestFit="1" customWidth="1"/>
    <col min="1027" max="1027" width="1.5703125" bestFit="1" customWidth="1"/>
    <col min="1028" max="1028" width="17.140625" bestFit="1" customWidth="1"/>
    <col min="1029" max="1029" width="26" bestFit="1" customWidth="1"/>
    <col min="1030" max="1030" width="39" bestFit="1" customWidth="1"/>
    <col min="1031" max="1031" width="27.42578125" bestFit="1" customWidth="1"/>
    <col min="1282" max="1282" width="26.140625" bestFit="1" customWidth="1"/>
    <col min="1283" max="1283" width="1.5703125" bestFit="1" customWidth="1"/>
    <col min="1284" max="1284" width="17.140625" bestFit="1" customWidth="1"/>
    <col min="1285" max="1285" width="26" bestFit="1" customWidth="1"/>
    <col min="1286" max="1286" width="39" bestFit="1" customWidth="1"/>
    <col min="1287" max="1287" width="27.42578125" bestFit="1" customWidth="1"/>
    <col min="1538" max="1538" width="26.140625" bestFit="1" customWidth="1"/>
    <col min="1539" max="1539" width="1.5703125" bestFit="1" customWidth="1"/>
    <col min="1540" max="1540" width="17.140625" bestFit="1" customWidth="1"/>
    <col min="1541" max="1541" width="26" bestFit="1" customWidth="1"/>
    <col min="1542" max="1542" width="39" bestFit="1" customWidth="1"/>
    <col min="1543" max="1543" width="27.42578125" bestFit="1" customWidth="1"/>
    <col min="1794" max="1794" width="26.140625" bestFit="1" customWidth="1"/>
    <col min="1795" max="1795" width="1.5703125" bestFit="1" customWidth="1"/>
    <col min="1796" max="1796" width="17.140625" bestFit="1" customWidth="1"/>
    <col min="1797" max="1797" width="26" bestFit="1" customWidth="1"/>
    <col min="1798" max="1798" width="39" bestFit="1" customWidth="1"/>
    <col min="1799" max="1799" width="27.42578125" bestFit="1" customWidth="1"/>
    <col min="2050" max="2050" width="26.140625" bestFit="1" customWidth="1"/>
    <col min="2051" max="2051" width="1.5703125" bestFit="1" customWidth="1"/>
    <col min="2052" max="2052" width="17.140625" bestFit="1" customWidth="1"/>
    <col min="2053" max="2053" width="26" bestFit="1" customWidth="1"/>
    <col min="2054" max="2054" width="39" bestFit="1" customWidth="1"/>
    <col min="2055" max="2055" width="27.42578125" bestFit="1" customWidth="1"/>
    <col min="2306" max="2306" width="26.140625" bestFit="1" customWidth="1"/>
    <col min="2307" max="2307" width="1.5703125" bestFit="1" customWidth="1"/>
    <col min="2308" max="2308" width="17.140625" bestFit="1" customWidth="1"/>
    <col min="2309" max="2309" width="26" bestFit="1" customWidth="1"/>
    <col min="2310" max="2310" width="39" bestFit="1" customWidth="1"/>
    <col min="2311" max="2311" width="27.42578125" bestFit="1" customWidth="1"/>
    <col min="2562" max="2562" width="26.140625" bestFit="1" customWidth="1"/>
    <col min="2563" max="2563" width="1.5703125" bestFit="1" customWidth="1"/>
    <col min="2564" max="2564" width="17.140625" bestFit="1" customWidth="1"/>
    <col min="2565" max="2565" width="26" bestFit="1" customWidth="1"/>
    <col min="2566" max="2566" width="39" bestFit="1" customWidth="1"/>
    <col min="2567" max="2567" width="27.42578125" bestFit="1" customWidth="1"/>
    <col min="2818" max="2818" width="26.140625" bestFit="1" customWidth="1"/>
    <col min="2819" max="2819" width="1.5703125" bestFit="1" customWidth="1"/>
    <col min="2820" max="2820" width="17.140625" bestFit="1" customWidth="1"/>
    <col min="2821" max="2821" width="26" bestFit="1" customWidth="1"/>
    <col min="2822" max="2822" width="39" bestFit="1" customWidth="1"/>
    <col min="2823" max="2823" width="27.42578125" bestFit="1" customWidth="1"/>
    <col min="3074" max="3074" width="26.140625" bestFit="1" customWidth="1"/>
    <col min="3075" max="3075" width="1.5703125" bestFit="1" customWidth="1"/>
    <col min="3076" max="3076" width="17.140625" bestFit="1" customWidth="1"/>
    <col min="3077" max="3077" width="26" bestFit="1" customWidth="1"/>
    <col min="3078" max="3078" width="39" bestFit="1" customWidth="1"/>
    <col min="3079" max="3079" width="27.42578125" bestFit="1" customWidth="1"/>
    <col min="3330" max="3330" width="26.140625" bestFit="1" customWidth="1"/>
    <col min="3331" max="3331" width="1.5703125" bestFit="1" customWidth="1"/>
    <col min="3332" max="3332" width="17.140625" bestFit="1" customWidth="1"/>
    <col min="3333" max="3333" width="26" bestFit="1" customWidth="1"/>
    <col min="3334" max="3334" width="39" bestFit="1" customWidth="1"/>
    <col min="3335" max="3335" width="27.42578125" bestFit="1" customWidth="1"/>
    <col min="3586" max="3586" width="26.140625" bestFit="1" customWidth="1"/>
    <col min="3587" max="3587" width="1.5703125" bestFit="1" customWidth="1"/>
    <col min="3588" max="3588" width="17.140625" bestFit="1" customWidth="1"/>
    <col min="3589" max="3589" width="26" bestFit="1" customWidth="1"/>
    <col min="3590" max="3590" width="39" bestFit="1" customWidth="1"/>
    <col min="3591" max="3591" width="27.42578125" bestFit="1" customWidth="1"/>
    <col min="3842" max="3842" width="26.140625" bestFit="1" customWidth="1"/>
    <col min="3843" max="3843" width="1.5703125" bestFit="1" customWidth="1"/>
    <col min="3844" max="3844" width="17.140625" bestFit="1" customWidth="1"/>
    <col min="3845" max="3845" width="26" bestFit="1" customWidth="1"/>
    <col min="3846" max="3846" width="39" bestFit="1" customWidth="1"/>
    <col min="3847" max="3847" width="27.42578125" bestFit="1" customWidth="1"/>
    <col min="4098" max="4098" width="26.140625" bestFit="1" customWidth="1"/>
    <col min="4099" max="4099" width="1.5703125" bestFit="1" customWidth="1"/>
    <col min="4100" max="4100" width="17.140625" bestFit="1" customWidth="1"/>
    <col min="4101" max="4101" width="26" bestFit="1" customWidth="1"/>
    <col min="4102" max="4102" width="39" bestFit="1" customWidth="1"/>
    <col min="4103" max="4103" width="27.42578125" bestFit="1" customWidth="1"/>
    <col min="4354" max="4354" width="26.140625" bestFit="1" customWidth="1"/>
    <col min="4355" max="4355" width="1.5703125" bestFit="1" customWidth="1"/>
    <col min="4356" max="4356" width="17.140625" bestFit="1" customWidth="1"/>
    <col min="4357" max="4357" width="26" bestFit="1" customWidth="1"/>
    <col min="4358" max="4358" width="39" bestFit="1" customWidth="1"/>
    <col min="4359" max="4359" width="27.42578125" bestFit="1" customWidth="1"/>
    <col min="4610" max="4610" width="26.140625" bestFit="1" customWidth="1"/>
    <col min="4611" max="4611" width="1.5703125" bestFit="1" customWidth="1"/>
    <col min="4612" max="4612" width="17.140625" bestFit="1" customWidth="1"/>
    <col min="4613" max="4613" width="26" bestFit="1" customWidth="1"/>
    <col min="4614" max="4614" width="39" bestFit="1" customWidth="1"/>
    <col min="4615" max="4615" width="27.42578125" bestFit="1" customWidth="1"/>
    <col min="4866" max="4866" width="26.140625" bestFit="1" customWidth="1"/>
    <col min="4867" max="4867" width="1.5703125" bestFit="1" customWidth="1"/>
    <col min="4868" max="4868" width="17.140625" bestFit="1" customWidth="1"/>
    <col min="4869" max="4869" width="26" bestFit="1" customWidth="1"/>
    <col min="4870" max="4870" width="39" bestFit="1" customWidth="1"/>
    <col min="4871" max="4871" width="27.42578125" bestFit="1" customWidth="1"/>
    <col min="5122" max="5122" width="26.140625" bestFit="1" customWidth="1"/>
    <col min="5123" max="5123" width="1.5703125" bestFit="1" customWidth="1"/>
    <col min="5124" max="5124" width="17.140625" bestFit="1" customWidth="1"/>
    <col min="5125" max="5125" width="26" bestFit="1" customWidth="1"/>
    <col min="5126" max="5126" width="39" bestFit="1" customWidth="1"/>
    <col min="5127" max="5127" width="27.42578125" bestFit="1" customWidth="1"/>
    <col min="5378" max="5378" width="26.140625" bestFit="1" customWidth="1"/>
    <col min="5379" max="5379" width="1.5703125" bestFit="1" customWidth="1"/>
    <col min="5380" max="5380" width="17.140625" bestFit="1" customWidth="1"/>
    <col min="5381" max="5381" width="26" bestFit="1" customWidth="1"/>
    <col min="5382" max="5382" width="39" bestFit="1" customWidth="1"/>
    <col min="5383" max="5383" width="27.42578125" bestFit="1" customWidth="1"/>
    <col min="5634" max="5634" width="26.140625" bestFit="1" customWidth="1"/>
    <col min="5635" max="5635" width="1.5703125" bestFit="1" customWidth="1"/>
    <col min="5636" max="5636" width="17.140625" bestFit="1" customWidth="1"/>
    <col min="5637" max="5637" width="26" bestFit="1" customWidth="1"/>
    <col min="5638" max="5638" width="39" bestFit="1" customWidth="1"/>
    <col min="5639" max="5639" width="27.42578125" bestFit="1" customWidth="1"/>
    <col min="5890" max="5890" width="26.140625" bestFit="1" customWidth="1"/>
    <col min="5891" max="5891" width="1.5703125" bestFit="1" customWidth="1"/>
    <col min="5892" max="5892" width="17.140625" bestFit="1" customWidth="1"/>
    <col min="5893" max="5893" width="26" bestFit="1" customWidth="1"/>
    <col min="5894" max="5894" width="39" bestFit="1" customWidth="1"/>
    <col min="5895" max="5895" width="27.42578125" bestFit="1" customWidth="1"/>
    <col min="6146" max="6146" width="26.140625" bestFit="1" customWidth="1"/>
    <col min="6147" max="6147" width="1.5703125" bestFit="1" customWidth="1"/>
    <col min="6148" max="6148" width="17.140625" bestFit="1" customWidth="1"/>
    <col min="6149" max="6149" width="26" bestFit="1" customWidth="1"/>
    <col min="6150" max="6150" width="39" bestFit="1" customWidth="1"/>
    <col min="6151" max="6151" width="27.42578125" bestFit="1" customWidth="1"/>
    <col min="6402" max="6402" width="26.140625" bestFit="1" customWidth="1"/>
    <col min="6403" max="6403" width="1.5703125" bestFit="1" customWidth="1"/>
    <col min="6404" max="6404" width="17.140625" bestFit="1" customWidth="1"/>
    <col min="6405" max="6405" width="26" bestFit="1" customWidth="1"/>
    <col min="6406" max="6406" width="39" bestFit="1" customWidth="1"/>
    <col min="6407" max="6407" width="27.42578125" bestFit="1" customWidth="1"/>
    <col min="6658" max="6658" width="26.140625" bestFit="1" customWidth="1"/>
    <col min="6659" max="6659" width="1.5703125" bestFit="1" customWidth="1"/>
    <col min="6660" max="6660" width="17.140625" bestFit="1" customWidth="1"/>
    <col min="6661" max="6661" width="26" bestFit="1" customWidth="1"/>
    <col min="6662" max="6662" width="39" bestFit="1" customWidth="1"/>
    <col min="6663" max="6663" width="27.42578125" bestFit="1" customWidth="1"/>
    <col min="6914" max="6914" width="26.140625" bestFit="1" customWidth="1"/>
    <col min="6915" max="6915" width="1.5703125" bestFit="1" customWidth="1"/>
    <col min="6916" max="6916" width="17.140625" bestFit="1" customWidth="1"/>
    <col min="6917" max="6917" width="26" bestFit="1" customWidth="1"/>
    <col min="6918" max="6918" width="39" bestFit="1" customWidth="1"/>
    <col min="6919" max="6919" width="27.42578125" bestFit="1" customWidth="1"/>
    <col min="7170" max="7170" width="26.140625" bestFit="1" customWidth="1"/>
    <col min="7171" max="7171" width="1.5703125" bestFit="1" customWidth="1"/>
    <col min="7172" max="7172" width="17.140625" bestFit="1" customWidth="1"/>
    <col min="7173" max="7173" width="26" bestFit="1" customWidth="1"/>
    <col min="7174" max="7174" width="39" bestFit="1" customWidth="1"/>
    <col min="7175" max="7175" width="27.42578125" bestFit="1" customWidth="1"/>
    <col min="7426" max="7426" width="26.140625" bestFit="1" customWidth="1"/>
    <col min="7427" max="7427" width="1.5703125" bestFit="1" customWidth="1"/>
    <col min="7428" max="7428" width="17.140625" bestFit="1" customWidth="1"/>
    <col min="7429" max="7429" width="26" bestFit="1" customWidth="1"/>
    <col min="7430" max="7430" width="39" bestFit="1" customWidth="1"/>
    <col min="7431" max="7431" width="27.42578125" bestFit="1" customWidth="1"/>
    <col min="7682" max="7682" width="26.140625" bestFit="1" customWidth="1"/>
    <col min="7683" max="7683" width="1.5703125" bestFit="1" customWidth="1"/>
    <col min="7684" max="7684" width="17.140625" bestFit="1" customWidth="1"/>
    <col min="7685" max="7685" width="26" bestFit="1" customWidth="1"/>
    <col min="7686" max="7686" width="39" bestFit="1" customWidth="1"/>
    <col min="7687" max="7687" width="27.42578125" bestFit="1" customWidth="1"/>
    <col min="7938" max="7938" width="26.140625" bestFit="1" customWidth="1"/>
    <col min="7939" max="7939" width="1.5703125" bestFit="1" customWidth="1"/>
    <col min="7940" max="7940" width="17.140625" bestFit="1" customWidth="1"/>
    <col min="7941" max="7941" width="26" bestFit="1" customWidth="1"/>
    <col min="7942" max="7942" width="39" bestFit="1" customWidth="1"/>
    <col min="7943" max="7943" width="27.42578125" bestFit="1" customWidth="1"/>
    <col min="8194" max="8194" width="26.140625" bestFit="1" customWidth="1"/>
    <col min="8195" max="8195" width="1.5703125" bestFit="1" customWidth="1"/>
    <col min="8196" max="8196" width="17.140625" bestFit="1" customWidth="1"/>
    <col min="8197" max="8197" width="26" bestFit="1" customWidth="1"/>
    <col min="8198" max="8198" width="39" bestFit="1" customWidth="1"/>
    <col min="8199" max="8199" width="27.42578125" bestFit="1" customWidth="1"/>
    <col min="8450" max="8450" width="26.140625" bestFit="1" customWidth="1"/>
    <col min="8451" max="8451" width="1.5703125" bestFit="1" customWidth="1"/>
    <col min="8452" max="8452" width="17.140625" bestFit="1" customWidth="1"/>
    <col min="8453" max="8453" width="26" bestFit="1" customWidth="1"/>
    <col min="8454" max="8454" width="39" bestFit="1" customWidth="1"/>
    <col min="8455" max="8455" width="27.42578125" bestFit="1" customWidth="1"/>
    <col min="8706" max="8706" width="26.140625" bestFit="1" customWidth="1"/>
    <col min="8707" max="8707" width="1.5703125" bestFit="1" customWidth="1"/>
    <col min="8708" max="8708" width="17.140625" bestFit="1" customWidth="1"/>
    <col min="8709" max="8709" width="26" bestFit="1" customWidth="1"/>
    <col min="8710" max="8710" width="39" bestFit="1" customWidth="1"/>
    <col min="8711" max="8711" width="27.42578125" bestFit="1" customWidth="1"/>
    <col min="8962" max="8962" width="26.140625" bestFit="1" customWidth="1"/>
    <col min="8963" max="8963" width="1.5703125" bestFit="1" customWidth="1"/>
    <col min="8964" max="8964" width="17.140625" bestFit="1" customWidth="1"/>
    <col min="8965" max="8965" width="26" bestFit="1" customWidth="1"/>
    <col min="8966" max="8966" width="39" bestFit="1" customWidth="1"/>
    <col min="8967" max="8967" width="27.42578125" bestFit="1" customWidth="1"/>
    <col min="9218" max="9218" width="26.140625" bestFit="1" customWidth="1"/>
    <col min="9219" max="9219" width="1.5703125" bestFit="1" customWidth="1"/>
    <col min="9220" max="9220" width="17.140625" bestFit="1" customWidth="1"/>
    <col min="9221" max="9221" width="26" bestFit="1" customWidth="1"/>
    <col min="9222" max="9222" width="39" bestFit="1" customWidth="1"/>
    <col min="9223" max="9223" width="27.42578125" bestFit="1" customWidth="1"/>
    <col min="9474" max="9474" width="26.140625" bestFit="1" customWidth="1"/>
    <col min="9475" max="9475" width="1.5703125" bestFit="1" customWidth="1"/>
    <col min="9476" max="9476" width="17.140625" bestFit="1" customWidth="1"/>
    <col min="9477" max="9477" width="26" bestFit="1" customWidth="1"/>
    <col min="9478" max="9478" width="39" bestFit="1" customWidth="1"/>
    <col min="9479" max="9479" width="27.42578125" bestFit="1" customWidth="1"/>
    <col min="9730" max="9730" width="26.140625" bestFit="1" customWidth="1"/>
    <col min="9731" max="9731" width="1.5703125" bestFit="1" customWidth="1"/>
    <col min="9732" max="9732" width="17.140625" bestFit="1" customWidth="1"/>
    <col min="9733" max="9733" width="26" bestFit="1" customWidth="1"/>
    <col min="9734" max="9734" width="39" bestFit="1" customWidth="1"/>
    <col min="9735" max="9735" width="27.42578125" bestFit="1" customWidth="1"/>
    <col min="9986" max="9986" width="26.140625" bestFit="1" customWidth="1"/>
    <col min="9987" max="9987" width="1.5703125" bestFit="1" customWidth="1"/>
    <col min="9988" max="9988" width="17.140625" bestFit="1" customWidth="1"/>
    <col min="9989" max="9989" width="26" bestFit="1" customWidth="1"/>
    <col min="9990" max="9990" width="39" bestFit="1" customWidth="1"/>
    <col min="9991" max="9991" width="27.42578125" bestFit="1" customWidth="1"/>
    <col min="10242" max="10242" width="26.140625" bestFit="1" customWidth="1"/>
    <col min="10243" max="10243" width="1.5703125" bestFit="1" customWidth="1"/>
    <col min="10244" max="10244" width="17.140625" bestFit="1" customWidth="1"/>
    <col min="10245" max="10245" width="26" bestFit="1" customWidth="1"/>
    <col min="10246" max="10246" width="39" bestFit="1" customWidth="1"/>
    <col min="10247" max="10247" width="27.42578125" bestFit="1" customWidth="1"/>
    <col min="10498" max="10498" width="26.140625" bestFit="1" customWidth="1"/>
    <col min="10499" max="10499" width="1.5703125" bestFit="1" customWidth="1"/>
    <col min="10500" max="10500" width="17.140625" bestFit="1" customWidth="1"/>
    <col min="10501" max="10501" width="26" bestFit="1" customWidth="1"/>
    <col min="10502" max="10502" width="39" bestFit="1" customWidth="1"/>
    <col min="10503" max="10503" width="27.42578125" bestFit="1" customWidth="1"/>
    <col min="10754" max="10754" width="26.140625" bestFit="1" customWidth="1"/>
    <col min="10755" max="10755" width="1.5703125" bestFit="1" customWidth="1"/>
    <col min="10756" max="10756" width="17.140625" bestFit="1" customWidth="1"/>
    <col min="10757" max="10757" width="26" bestFit="1" customWidth="1"/>
    <col min="10758" max="10758" width="39" bestFit="1" customWidth="1"/>
    <col min="10759" max="10759" width="27.42578125" bestFit="1" customWidth="1"/>
    <col min="11010" max="11010" width="26.140625" bestFit="1" customWidth="1"/>
    <col min="11011" max="11011" width="1.5703125" bestFit="1" customWidth="1"/>
    <col min="11012" max="11012" width="17.140625" bestFit="1" customWidth="1"/>
    <col min="11013" max="11013" width="26" bestFit="1" customWidth="1"/>
    <col min="11014" max="11014" width="39" bestFit="1" customWidth="1"/>
    <col min="11015" max="11015" width="27.42578125" bestFit="1" customWidth="1"/>
    <col min="11266" max="11266" width="26.140625" bestFit="1" customWidth="1"/>
    <col min="11267" max="11267" width="1.5703125" bestFit="1" customWidth="1"/>
    <col min="11268" max="11268" width="17.140625" bestFit="1" customWidth="1"/>
    <col min="11269" max="11269" width="26" bestFit="1" customWidth="1"/>
    <col min="11270" max="11270" width="39" bestFit="1" customWidth="1"/>
    <col min="11271" max="11271" width="27.42578125" bestFit="1" customWidth="1"/>
    <col min="11522" max="11522" width="26.140625" bestFit="1" customWidth="1"/>
    <col min="11523" max="11523" width="1.5703125" bestFit="1" customWidth="1"/>
    <col min="11524" max="11524" width="17.140625" bestFit="1" customWidth="1"/>
    <col min="11525" max="11525" width="26" bestFit="1" customWidth="1"/>
    <col min="11526" max="11526" width="39" bestFit="1" customWidth="1"/>
    <col min="11527" max="11527" width="27.42578125" bestFit="1" customWidth="1"/>
    <col min="11778" max="11778" width="26.140625" bestFit="1" customWidth="1"/>
    <col min="11779" max="11779" width="1.5703125" bestFit="1" customWidth="1"/>
    <col min="11780" max="11780" width="17.140625" bestFit="1" customWidth="1"/>
    <col min="11781" max="11781" width="26" bestFit="1" customWidth="1"/>
    <col min="11782" max="11782" width="39" bestFit="1" customWidth="1"/>
    <col min="11783" max="11783" width="27.42578125" bestFit="1" customWidth="1"/>
    <col min="12034" max="12034" width="26.140625" bestFit="1" customWidth="1"/>
    <col min="12035" max="12035" width="1.5703125" bestFit="1" customWidth="1"/>
    <col min="12036" max="12036" width="17.140625" bestFit="1" customWidth="1"/>
    <col min="12037" max="12037" width="26" bestFit="1" customWidth="1"/>
    <col min="12038" max="12038" width="39" bestFit="1" customWidth="1"/>
    <col min="12039" max="12039" width="27.42578125" bestFit="1" customWidth="1"/>
    <col min="12290" max="12290" width="26.140625" bestFit="1" customWidth="1"/>
    <col min="12291" max="12291" width="1.5703125" bestFit="1" customWidth="1"/>
    <col min="12292" max="12292" width="17.140625" bestFit="1" customWidth="1"/>
    <col min="12293" max="12293" width="26" bestFit="1" customWidth="1"/>
    <col min="12294" max="12294" width="39" bestFit="1" customWidth="1"/>
    <col min="12295" max="12295" width="27.42578125" bestFit="1" customWidth="1"/>
    <col min="12546" max="12546" width="26.140625" bestFit="1" customWidth="1"/>
    <col min="12547" max="12547" width="1.5703125" bestFit="1" customWidth="1"/>
    <col min="12548" max="12548" width="17.140625" bestFit="1" customWidth="1"/>
    <col min="12549" max="12549" width="26" bestFit="1" customWidth="1"/>
    <col min="12550" max="12550" width="39" bestFit="1" customWidth="1"/>
    <col min="12551" max="12551" width="27.42578125" bestFit="1" customWidth="1"/>
    <col min="12802" max="12802" width="26.140625" bestFit="1" customWidth="1"/>
    <col min="12803" max="12803" width="1.5703125" bestFit="1" customWidth="1"/>
    <col min="12804" max="12804" width="17.140625" bestFit="1" customWidth="1"/>
    <col min="12805" max="12805" width="26" bestFit="1" customWidth="1"/>
    <col min="12806" max="12806" width="39" bestFit="1" customWidth="1"/>
    <col min="12807" max="12807" width="27.42578125" bestFit="1" customWidth="1"/>
    <col min="13058" max="13058" width="26.140625" bestFit="1" customWidth="1"/>
    <col min="13059" max="13059" width="1.5703125" bestFit="1" customWidth="1"/>
    <col min="13060" max="13060" width="17.140625" bestFit="1" customWidth="1"/>
    <col min="13061" max="13061" width="26" bestFit="1" customWidth="1"/>
    <col min="13062" max="13062" width="39" bestFit="1" customWidth="1"/>
    <col min="13063" max="13063" width="27.42578125" bestFit="1" customWidth="1"/>
    <col min="13314" max="13314" width="26.140625" bestFit="1" customWidth="1"/>
    <col min="13315" max="13315" width="1.5703125" bestFit="1" customWidth="1"/>
    <col min="13316" max="13316" width="17.140625" bestFit="1" customWidth="1"/>
    <col min="13317" max="13317" width="26" bestFit="1" customWidth="1"/>
    <col min="13318" max="13318" width="39" bestFit="1" customWidth="1"/>
    <col min="13319" max="13319" width="27.42578125" bestFit="1" customWidth="1"/>
    <col min="13570" max="13570" width="26.140625" bestFit="1" customWidth="1"/>
    <col min="13571" max="13571" width="1.5703125" bestFit="1" customWidth="1"/>
    <col min="13572" max="13572" width="17.140625" bestFit="1" customWidth="1"/>
    <col min="13573" max="13573" width="26" bestFit="1" customWidth="1"/>
    <col min="13574" max="13574" width="39" bestFit="1" customWidth="1"/>
    <col min="13575" max="13575" width="27.42578125" bestFit="1" customWidth="1"/>
    <col min="13826" max="13826" width="26.140625" bestFit="1" customWidth="1"/>
    <col min="13827" max="13827" width="1.5703125" bestFit="1" customWidth="1"/>
    <col min="13828" max="13828" width="17.140625" bestFit="1" customWidth="1"/>
    <col min="13829" max="13829" width="26" bestFit="1" customWidth="1"/>
    <col min="13830" max="13830" width="39" bestFit="1" customWidth="1"/>
    <col min="13831" max="13831" width="27.42578125" bestFit="1" customWidth="1"/>
    <col min="14082" max="14082" width="26.140625" bestFit="1" customWidth="1"/>
    <col min="14083" max="14083" width="1.5703125" bestFit="1" customWidth="1"/>
    <col min="14084" max="14084" width="17.140625" bestFit="1" customWidth="1"/>
    <col min="14085" max="14085" width="26" bestFit="1" customWidth="1"/>
    <col min="14086" max="14086" width="39" bestFit="1" customWidth="1"/>
    <col min="14087" max="14087" width="27.42578125" bestFit="1" customWidth="1"/>
    <col min="14338" max="14338" width="26.140625" bestFit="1" customWidth="1"/>
    <col min="14339" max="14339" width="1.5703125" bestFit="1" customWidth="1"/>
    <col min="14340" max="14340" width="17.140625" bestFit="1" customWidth="1"/>
    <col min="14341" max="14341" width="26" bestFit="1" customWidth="1"/>
    <col min="14342" max="14342" width="39" bestFit="1" customWidth="1"/>
    <col min="14343" max="14343" width="27.42578125" bestFit="1" customWidth="1"/>
    <col min="14594" max="14594" width="26.140625" bestFit="1" customWidth="1"/>
    <col min="14595" max="14595" width="1.5703125" bestFit="1" customWidth="1"/>
    <col min="14596" max="14596" width="17.140625" bestFit="1" customWidth="1"/>
    <col min="14597" max="14597" width="26" bestFit="1" customWidth="1"/>
    <col min="14598" max="14598" width="39" bestFit="1" customWidth="1"/>
    <col min="14599" max="14599" width="27.42578125" bestFit="1" customWidth="1"/>
    <col min="14850" max="14850" width="26.140625" bestFit="1" customWidth="1"/>
    <col min="14851" max="14851" width="1.5703125" bestFit="1" customWidth="1"/>
    <col min="14852" max="14852" width="17.140625" bestFit="1" customWidth="1"/>
    <col min="14853" max="14853" width="26" bestFit="1" customWidth="1"/>
    <col min="14854" max="14854" width="39" bestFit="1" customWidth="1"/>
    <col min="14855" max="14855" width="27.42578125" bestFit="1" customWidth="1"/>
    <col min="15106" max="15106" width="26.140625" bestFit="1" customWidth="1"/>
    <col min="15107" max="15107" width="1.5703125" bestFit="1" customWidth="1"/>
    <col min="15108" max="15108" width="17.140625" bestFit="1" customWidth="1"/>
    <col min="15109" max="15109" width="26" bestFit="1" customWidth="1"/>
    <col min="15110" max="15110" width="39" bestFit="1" customWidth="1"/>
    <col min="15111" max="15111" width="27.42578125" bestFit="1" customWidth="1"/>
    <col min="15362" max="15362" width="26.140625" bestFit="1" customWidth="1"/>
    <col min="15363" max="15363" width="1.5703125" bestFit="1" customWidth="1"/>
    <col min="15364" max="15364" width="17.140625" bestFit="1" customWidth="1"/>
    <col min="15365" max="15365" width="26" bestFit="1" customWidth="1"/>
    <col min="15366" max="15366" width="39" bestFit="1" customWidth="1"/>
    <col min="15367" max="15367" width="27.42578125" bestFit="1" customWidth="1"/>
    <col min="15618" max="15618" width="26.140625" bestFit="1" customWidth="1"/>
    <col min="15619" max="15619" width="1.5703125" bestFit="1" customWidth="1"/>
    <col min="15620" max="15620" width="17.140625" bestFit="1" customWidth="1"/>
    <col min="15621" max="15621" width="26" bestFit="1" customWidth="1"/>
    <col min="15622" max="15622" width="39" bestFit="1" customWidth="1"/>
    <col min="15623" max="15623" width="27.42578125" bestFit="1" customWidth="1"/>
    <col min="15874" max="15874" width="26.140625" bestFit="1" customWidth="1"/>
    <col min="15875" max="15875" width="1.5703125" bestFit="1" customWidth="1"/>
    <col min="15876" max="15876" width="17.140625" bestFit="1" customWidth="1"/>
    <col min="15877" max="15877" width="26" bestFit="1" customWidth="1"/>
    <col min="15878" max="15878" width="39" bestFit="1" customWidth="1"/>
    <col min="15879" max="15879" width="27.42578125" bestFit="1" customWidth="1"/>
    <col min="16130" max="16130" width="26.140625" bestFit="1" customWidth="1"/>
    <col min="16131" max="16131" width="1.5703125" bestFit="1" customWidth="1"/>
    <col min="16132" max="16132" width="17.140625" bestFit="1" customWidth="1"/>
    <col min="16133" max="16133" width="26" bestFit="1" customWidth="1"/>
    <col min="16134" max="16134" width="39" bestFit="1" customWidth="1"/>
    <col min="16135" max="16135" width="27.42578125" bestFit="1" customWidth="1"/>
  </cols>
  <sheetData>
    <row r="2" spans="2:19" ht="15.75" customHeight="1" thickBot="1"/>
    <row r="3" spans="2:19" ht="14.45" thickBot="1">
      <c r="B3" s="152" t="s">
        <v>62</v>
      </c>
      <c r="C3" s="153"/>
      <c r="D3" s="153"/>
      <c r="E3" s="154"/>
      <c r="F3" s="154"/>
      <c r="G3" s="154"/>
      <c r="H3" s="154"/>
      <c r="I3" s="154"/>
      <c r="J3" s="154"/>
      <c r="K3" s="154"/>
      <c r="L3" s="154"/>
      <c r="M3" s="154"/>
      <c r="N3" s="154"/>
      <c r="O3" s="154"/>
      <c r="P3" s="154"/>
      <c r="Q3" s="154"/>
      <c r="R3" s="154"/>
      <c r="S3" s="155"/>
    </row>
    <row r="4" spans="2:19" s="89" customFormat="1">
      <c r="B4" s="37"/>
      <c r="C4" s="38"/>
      <c r="D4" s="38"/>
      <c r="E4" s="38"/>
      <c r="F4" s="38"/>
      <c r="G4" s="38"/>
      <c r="H4" s="38"/>
      <c r="I4" s="38"/>
      <c r="J4" s="38"/>
      <c r="K4" s="38"/>
      <c r="L4" s="38"/>
      <c r="M4" s="38"/>
      <c r="N4" s="38"/>
      <c r="O4" s="38"/>
      <c r="P4" s="38"/>
      <c r="Q4" s="38"/>
      <c r="R4" s="38"/>
      <c r="S4" s="8"/>
    </row>
    <row r="5" spans="2:19">
      <c r="B5" s="156" t="s">
        <v>63</v>
      </c>
      <c r="C5" s="158"/>
      <c r="D5" s="160" t="s">
        <v>64</v>
      </c>
      <c r="E5" s="134" t="s">
        <v>65</v>
      </c>
      <c r="F5" s="134" t="s">
        <v>66</v>
      </c>
      <c r="G5" s="134" t="s">
        <v>67</v>
      </c>
      <c r="H5" s="134" t="s">
        <v>68</v>
      </c>
      <c r="I5" s="134" t="s">
        <v>69</v>
      </c>
      <c r="J5" s="134" t="s">
        <v>70</v>
      </c>
      <c r="K5" s="134" t="s">
        <v>71</v>
      </c>
      <c r="L5" s="134" t="s">
        <v>72</v>
      </c>
      <c r="M5" s="134" t="s">
        <v>73</v>
      </c>
      <c r="N5" s="134" t="s">
        <v>74</v>
      </c>
      <c r="O5" s="134" t="s">
        <v>75</v>
      </c>
      <c r="P5" s="134" t="s">
        <v>76</v>
      </c>
      <c r="Q5" s="134" t="s">
        <v>77</v>
      </c>
      <c r="R5" s="134" t="s">
        <v>78</v>
      </c>
      <c r="S5" s="135" t="s">
        <v>79</v>
      </c>
    </row>
    <row r="6" spans="2:19">
      <c r="B6" s="157"/>
      <c r="C6" s="159"/>
      <c r="D6" s="161"/>
      <c r="E6" s="136" t="s">
        <v>80</v>
      </c>
      <c r="F6" s="136" t="s">
        <v>80</v>
      </c>
      <c r="G6" s="136" t="s">
        <v>80</v>
      </c>
      <c r="H6" s="136" t="s">
        <v>80</v>
      </c>
      <c r="I6" s="136" t="s">
        <v>80</v>
      </c>
      <c r="J6" s="136" t="s">
        <v>80</v>
      </c>
      <c r="K6" s="136" t="s">
        <v>80</v>
      </c>
      <c r="L6" s="136" t="s">
        <v>80</v>
      </c>
      <c r="M6" s="136" t="s">
        <v>80</v>
      </c>
      <c r="N6" s="136" t="s">
        <v>80</v>
      </c>
      <c r="O6" s="136" t="s">
        <v>80</v>
      </c>
      <c r="P6" s="136" t="s">
        <v>80</v>
      </c>
      <c r="Q6" s="136"/>
      <c r="R6" s="136"/>
      <c r="S6" s="137"/>
    </row>
    <row r="7" spans="2:19">
      <c r="B7" s="55" t="s">
        <v>81</v>
      </c>
      <c r="C7" s="56" t="s">
        <v>8</v>
      </c>
      <c r="D7" s="57"/>
      <c r="E7" s="57"/>
      <c r="F7" s="57"/>
      <c r="G7" s="57"/>
      <c r="H7" s="57"/>
      <c r="I7" s="57"/>
      <c r="J7" s="57"/>
      <c r="K7" s="57"/>
      <c r="L7" s="57"/>
      <c r="M7" s="57"/>
      <c r="N7" s="57"/>
      <c r="O7" s="57"/>
      <c r="P7" s="57"/>
      <c r="Q7" s="57"/>
      <c r="R7" s="58">
        <f>Q7*E7</f>
        <v>0</v>
      </c>
      <c r="S7" s="59">
        <f>20*R7*0.36/3.6</f>
        <v>0</v>
      </c>
    </row>
    <row r="8" spans="2:19">
      <c r="B8" s="60" t="s">
        <v>82</v>
      </c>
      <c r="C8" s="61" t="s">
        <v>8</v>
      </c>
      <c r="D8" s="62"/>
      <c r="E8" s="62"/>
      <c r="F8" s="62"/>
      <c r="G8" s="62"/>
      <c r="H8" s="62"/>
      <c r="I8" s="62"/>
      <c r="J8" s="62"/>
      <c r="K8" s="62"/>
      <c r="L8" s="62"/>
      <c r="M8" s="62"/>
      <c r="N8" s="62"/>
      <c r="O8" s="62"/>
      <c r="P8" s="62"/>
      <c r="Q8" s="62"/>
      <c r="R8" s="17">
        <f>Q8*E8</f>
        <v>0</v>
      </c>
      <c r="S8" s="18">
        <f>20*R8*0.36/3.6</f>
        <v>0</v>
      </c>
    </row>
    <row r="9" spans="2:19">
      <c r="B9" s="60" t="s">
        <v>83</v>
      </c>
      <c r="C9" s="61" t="s">
        <v>8</v>
      </c>
      <c r="D9" s="62"/>
      <c r="E9" s="62"/>
      <c r="F9" s="62"/>
      <c r="G9" s="62"/>
      <c r="H9" s="62"/>
      <c r="I9" s="62"/>
      <c r="J9" s="62"/>
      <c r="K9" s="62"/>
      <c r="L9" s="62"/>
      <c r="M9" s="62"/>
      <c r="N9" s="62"/>
      <c r="O9" s="62"/>
      <c r="P9" s="62"/>
      <c r="Q9" s="62"/>
      <c r="R9" s="17">
        <f t="shared" ref="R9:R16" si="0">Q9*E9</f>
        <v>0</v>
      </c>
      <c r="S9" s="18">
        <f t="shared" ref="S9:S16" si="1">20*R9*0.36/3.6</f>
        <v>0</v>
      </c>
    </row>
    <row r="10" spans="2:19">
      <c r="B10" s="60" t="s">
        <v>84</v>
      </c>
      <c r="C10" s="61" t="s">
        <v>8</v>
      </c>
      <c r="D10" s="62"/>
      <c r="E10" s="62"/>
      <c r="F10" s="62"/>
      <c r="G10" s="62"/>
      <c r="H10" s="62"/>
      <c r="I10" s="62"/>
      <c r="J10" s="62"/>
      <c r="K10" s="62"/>
      <c r="L10" s="62"/>
      <c r="M10" s="62"/>
      <c r="N10" s="62"/>
      <c r="O10" s="62"/>
      <c r="P10" s="62"/>
      <c r="Q10" s="62"/>
      <c r="R10" s="17">
        <f t="shared" si="0"/>
        <v>0</v>
      </c>
      <c r="S10" s="18">
        <f t="shared" si="1"/>
        <v>0</v>
      </c>
    </row>
    <row r="11" spans="2:19">
      <c r="B11" s="60" t="s">
        <v>85</v>
      </c>
      <c r="C11" s="61" t="s">
        <v>8</v>
      </c>
      <c r="D11" s="62"/>
      <c r="E11" s="62"/>
      <c r="F11" s="62"/>
      <c r="G11" s="62"/>
      <c r="H11" s="62"/>
      <c r="I11" s="62"/>
      <c r="J11" s="62"/>
      <c r="K11" s="62"/>
      <c r="L11" s="62"/>
      <c r="M11" s="62"/>
      <c r="N11" s="62"/>
      <c r="O11" s="62"/>
      <c r="P11" s="62"/>
      <c r="Q11" s="62"/>
      <c r="R11" s="17">
        <f t="shared" si="0"/>
        <v>0</v>
      </c>
      <c r="S11" s="18">
        <f t="shared" si="1"/>
        <v>0</v>
      </c>
    </row>
    <row r="12" spans="2:19">
      <c r="B12" s="60" t="s">
        <v>86</v>
      </c>
      <c r="C12" s="61" t="s">
        <v>8</v>
      </c>
      <c r="D12" s="62"/>
      <c r="E12" s="62"/>
      <c r="F12" s="62"/>
      <c r="G12" s="62"/>
      <c r="H12" s="62"/>
      <c r="I12" s="62"/>
      <c r="J12" s="62"/>
      <c r="K12" s="62"/>
      <c r="L12" s="62"/>
      <c r="M12" s="62"/>
      <c r="N12" s="62"/>
      <c r="O12" s="62"/>
      <c r="P12" s="62"/>
      <c r="Q12" s="62"/>
      <c r="R12" s="17">
        <f t="shared" si="0"/>
        <v>0</v>
      </c>
      <c r="S12" s="18">
        <f t="shared" si="1"/>
        <v>0</v>
      </c>
    </row>
    <row r="13" spans="2:19">
      <c r="B13" s="60" t="s">
        <v>87</v>
      </c>
      <c r="C13" s="61" t="s">
        <v>8</v>
      </c>
      <c r="D13" s="62"/>
      <c r="E13" s="62"/>
      <c r="F13" s="62"/>
      <c r="G13" s="62"/>
      <c r="H13" s="62"/>
      <c r="I13" s="62"/>
      <c r="J13" s="62"/>
      <c r="K13" s="62"/>
      <c r="L13" s="62"/>
      <c r="M13" s="62"/>
      <c r="N13" s="62"/>
      <c r="O13" s="62"/>
      <c r="P13" s="62"/>
      <c r="Q13" s="62"/>
      <c r="R13" s="17">
        <f t="shared" si="0"/>
        <v>0</v>
      </c>
      <c r="S13" s="18">
        <f t="shared" si="1"/>
        <v>0</v>
      </c>
    </row>
    <row r="14" spans="2:19">
      <c r="B14" s="60" t="s">
        <v>88</v>
      </c>
      <c r="C14" s="61" t="s">
        <v>8</v>
      </c>
      <c r="D14" s="62"/>
      <c r="E14" s="62"/>
      <c r="F14" s="62"/>
      <c r="G14" s="62"/>
      <c r="H14" s="62"/>
      <c r="I14" s="62"/>
      <c r="J14" s="62"/>
      <c r="K14" s="62"/>
      <c r="L14" s="62"/>
      <c r="M14" s="62"/>
      <c r="N14" s="62"/>
      <c r="O14" s="62"/>
      <c r="P14" s="62"/>
      <c r="Q14" s="62"/>
      <c r="R14" s="17">
        <f t="shared" si="0"/>
        <v>0</v>
      </c>
      <c r="S14" s="18">
        <f t="shared" si="1"/>
        <v>0</v>
      </c>
    </row>
    <row r="15" spans="2:19">
      <c r="B15" s="60" t="s">
        <v>89</v>
      </c>
      <c r="C15" s="61" t="s">
        <v>8</v>
      </c>
      <c r="D15" s="62"/>
      <c r="E15" s="62"/>
      <c r="F15" s="62"/>
      <c r="G15" s="62"/>
      <c r="H15" s="62"/>
      <c r="I15" s="62"/>
      <c r="J15" s="62"/>
      <c r="K15" s="62"/>
      <c r="L15" s="62"/>
      <c r="M15" s="62"/>
      <c r="N15" s="62"/>
      <c r="O15" s="62"/>
      <c r="P15" s="62"/>
      <c r="Q15" s="62"/>
      <c r="R15" s="17">
        <f t="shared" si="0"/>
        <v>0</v>
      </c>
      <c r="S15" s="18">
        <f t="shared" si="1"/>
        <v>0</v>
      </c>
    </row>
    <row r="16" spans="2:19">
      <c r="B16" s="63" t="s">
        <v>90</v>
      </c>
      <c r="C16" s="64" t="s">
        <v>8</v>
      </c>
      <c r="D16" s="65"/>
      <c r="E16" s="65"/>
      <c r="F16" s="65"/>
      <c r="G16" s="65"/>
      <c r="H16" s="65"/>
      <c r="I16" s="65"/>
      <c r="J16" s="65"/>
      <c r="K16" s="65"/>
      <c r="L16" s="65"/>
      <c r="M16" s="65"/>
      <c r="N16" s="65"/>
      <c r="O16" s="65"/>
      <c r="P16" s="65"/>
      <c r="Q16" s="65"/>
      <c r="R16" s="66">
        <f t="shared" si="0"/>
        <v>0</v>
      </c>
      <c r="S16" s="67">
        <f t="shared" si="1"/>
        <v>0</v>
      </c>
    </row>
    <row r="17" spans="2:19">
      <c r="B17" s="13"/>
      <c r="S17" s="18"/>
    </row>
    <row r="18" spans="2:19">
      <c r="B18" s="68" t="s">
        <v>91</v>
      </c>
      <c r="C18" s="69"/>
      <c r="D18" s="69"/>
      <c r="E18" s="138"/>
      <c r="F18" s="138"/>
      <c r="G18" s="138"/>
      <c r="H18" s="138"/>
      <c r="I18" s="138"/>
      <c r="J18" s="138"/>
      <c r="K18" s="138"/>
      <c r="L18" s="138"/>
      <c r="M18" s="138"/>
      <c r="N18" s="138"/>
      <c r="O18" s="138"/>
      <c r="P18" s="93">
        <f>SUM(E7:P16)</f>
        <v>0</v>
      </c>
      <c r="R18" s="69" t="s">
        <v>92</v>
      </c>
      <c r="S18" s="94">
        <f>SUM(S7:S16)</f>
        <v>0</v>
      </c>
    </row>
    <row r="19" spans="2:19">
      <c r="B19" s="13"/>
      <c r="S19" s="18"/>
    </row>
    <row r="20" spans="2:19">
      <c r="B20" s="13"/>
      <c r="E20" s="69"/>
      <c r="F20" s="69"/>
      <c r="G20" s="69"/>
      <c r="H20" s="69"/>
      <c r="I20" s="69"/>
      <c r="J20" s="69"/>
      <c r="K20" s="69"/>
      <c r="L20" s="69"/>
      <c r="M20" s="69"/>
      <c r="N20" s="69"/>
      <c r="O20" s="69"/>
      <c r="P20" s="69"/>
      <c r="Q20" s="69"/>
      <c r="R20" t="str">
        <f>"Gemeten elektriciteit (EAN " &amp; [1]Algemeen!E20 &amp;")"</f>
        <v>Gemeten elektriciteit (EAN 0)</v>
      </c>
      <c r="S20" s="94" t="e">
        <f>SUM(#REF!)</f>
        <v>#REF!</v>
      </c>
    </row>
    <row r="21" spans="2:19">
      <c r="B21" s="13"/>
      <c r="S21" s="18"/>
    </row>
    <row r="22" spans="2:19">
      <c r="B22" s="13"/>
      <c r="R22" s="69" t="s">
        <v>93</v>
      </c>
      <c r="S22" s="91" t="e">
        <f>(S20-S18)/S20</f>
        <v>#REF!</v>
      </c>
    </row>
    <row r="23" spans="2:19">
      <c r="B23" s="13"/>
      <c r="S23" s="18"/>
    </row>
    <row r="24" spans="2:19" ht="13.9" thickBot="1">
      <c r="B24" s="21"/>
      <c r="C24" s="40"/>
      <c r="D24" s="40"/>
      <c r="E24" s="40"/>
      <c r="F24" s="40"/>
      <c r="G24" s="40"/>
      <c r="H24" s="40"/>
      <c r="I24" s="40"/>
      <c r="J24" s="40"/>
      <c r="K24" s="40"/>
      <c r="L24" s="40"/>
      <c r="M24" s="40"/>
      <c r="N24" s="40"/>
      <c r="O24" s="40"/>
      <c r="P24" s="40"/>
      <c r="Q24" s="40"/>
      <c r="R24" s="40" t="s">
        <v>94</v>
      </c>
      <c r="S24" s="92" t="e">
        <f>S20/P18/1000</f>
        <v>#REF!</v>
      </c>
    </row>
    <row r="26" spans="2:19">
      <c r="C26" s="26" t="s">
        <v>4</v>
      </c>
      <c r="D26" s="26"/>
    </row>
    <row r="27" spans="2:19">
      <c r="B27" s="124" t="s">
        <v>95</v>
      </c>
      <c r="S27" s="87" t="s">
        <v>22</v>
      </c>
    </row>
    <row r="28" spans="2:19">
      <c r="B28" t="s">
        <v>4</v>
      </c>
    </row>
    <row r="33" spans="2:18">
      <c r="Q33" s="90"/>
    </row>
    <row r="34" spans="2:18">
      <c r="B34" s="85" t="s">
        <v>23</v>
      </c>
      <c r="C34" s="88"/>
      <c r="D34" s="88"/>
      <c r="E34" s="88"/>
      <c r="F34" s="88"/>
      <c r="G34" s="88"/>
      <c r="H34" s="88"/>
      <c r="I34" s="88"/>
      <c r="J34" s="88"/>
      <c r="K34" s="88"/>
      <c r="L34" s="88"/>
      <c r="M34" s="88"/>
      <c r="N34" s="88"/>
      <c r="O34" s="88"/>
      <c r="P34" s="88"/>
      <c r="Q34" s="90"/>
    </row>
    <row r="35" spans="2:18">
      <c r="Q35" s="90"/>
    </row>
    <row r="36" spans="2:18">
      <c r="Q36" s="90"/>
    </row>
    <row r="37" spans="2:18">
      <c r="Q37" s="90"/>
    </row>
    <row r="38" spans="2:18">
      <c r="Q38" s="90"/>
    </row>
    <row r="39" spans="2:18">
      <c r="B39" s="116" t="s">
        <v>24</v>
      </c>
      <c r="C39" s="88"/>
      <c r="D39" s="88"/>
      <c r="E39" s="88"/>
      <c r="F39" s="88"/>
      <c r="G39" s="88"/>
      <c r="H39" s="88"/>
      <c r="I39" s="88"/>
      <c r="J39" s="88"/>
      <c r="K39" s="88"/>
      <c r="L39" s="88"/>
      <c r="M39" s="88"/>
      <c r="N39" s="88"/>
      <c r="O39" s="88"/>
      <c r="P39" s="88"/>
      <c r="Q39" s="90"/>
    </row>
    <row r="40" spans="2:18">
      <c r="Q40" s="90"/>
    </row>
    <row r="41" spans="2:18">
      <c r="Q41" s="90"/>
    </row>
    <row r="42" spans="2:18">
      <c r="R42" s="75" t="s">
        <v>96</v>
      </c>
    </row>
    <row r="43" spans="2:18">
      <c r="B43" t="s">
        <v>4</v>
      </c>
      <c r="G43" s="75"/>
    </row>
    <row r="44" spans="2:18">
      <c r="E44" t="s">
        <v>4</v>
      </c>
      <c r="F44" s="24" t="s">
        <v>4</v>
      </c>
    </row>
  </sheetData>
  <mergeCells count="4">
    <mergeCell ref="B3:S3"/>
    <mergeCell ref="B5:B6"/>
    <mergeCell ref="C5:C6"/>
    <mergeCell ref="D5:D6"/>
  </mergeCells>
  <pageMargins left="0.70866141732283472" right="0.70866141732283472" top="0.74803149606299213" bottom="0.74803149606299213" header="0.31496062992125984" footer="0.31496062992125984"/>
  <pageSetup paperSize="9" scale="50"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47"/>
  <sheetViews>
    <sheetView tabSelected="1" view="pageBreakPreview" zoomScale="70" zoomScaleNormal="100" zoomScaleSheetLayoutView="70" workbookViewId="0">
      <selection activeCell="K32" sqref="K32"/>
    </sheetView>
  </sheetViews>
  <sheetFormatPr defaultRowHeight="13.15"/>
  <cols>
    <col min="1" max="1" width="4.42578125" customWidth="1"/>
    <col min="2" max="2" width="5.5703125" customWidth="1"/>
    <col min="3" max="3" width="34.85546875" customWidth="1"/>
    <col min="4" max="4" width="1.85546875" customWidth="1"/>
    <col min="5" max="5" width="35" customWidth="1"/>
    <col min="6" max="6" width="11.5703125" customWidth="1"/>
    <col min="7" max="7" width="7.85546875" customWidth="1"/>
    <col min="257" max="257" width="4.42578125" customWidth="1"/>
    <col min="258" max="258" width="5.5703125" customWidth="1"/>
    <col min="259" max="259" width="34.85546875" customWidth="1"/>
    <col min="260" max="260" width="2.5703125" customWidth="1"/>
    <col min="261" max="261" width="35" customWidth="1"/>
    <col min="262" max="262" width="11" customWidth="1"/>
    <col min="263" max="263" width="7.85546875" customWidth="1"/>
    <col min="513" max="513" width="4.42578125" customWidth="1"/>
    <col min="514" max="514" width="5.5703125" customWidth="1"/>
    <col min="515" max="515" width="34.85546875" customWidth="1"/>
    <col min="516" max="516" width="2.5703125" customWidth="1"/>
    <col min="517" max="517" width="35" customWidth="1"/>
    <col min="518" max="518" width="11" customWidth="1"/>
    <col min="519" max="519" width="7.85546875" customWidth="1"/>
    <col min="769" max="769" width="4.42578125" customWidth="1"/>
    <col min="770" max="770" width="5.5703125" customWidth="1"/>
    <col min="771" max="771" width="34.85546875" customWidth="1"/>
    <col min="772" max="772" width="2.5703125" customWidth="1"/>
    <col min="773" max="773" width="35" customWidth="1"/>
    <col min="774" max="774" width="11" customWidth="1"/>
    <col min="775" max="775" width="7.85546875" customWidth="1"/>
    <col min="1025" max="1025" width="4.42578125" customWidth="1"/>
    <col min="1026" max="1026" width="5.5703125" customWidth="1"/>
    <col min="1027" max="1027" width="34.85546875" customWidth="1"/>
    <col min="1028" max="1028" width="2.5703125" customWidth="1"/>
    <col min="1029" max="1029" width="35" customWidth="1"/>
    <col min="1030" max="1030" width="11" customWidth="1"/>
    <col min="1031" max="1031" width="7.85546875" customWidth="1"/>
    <col min="1281" max="1281" width="4.42578125" customWidth="1"/>
    <col min="1282" max="1282" width="5.5703125" customWidth="1"/>
    <col min="1283" max="1283" width="34.85546875" customWidth="1"/>
    <col min="1284" max="1284" width="2.5703125" customWidth="1"/>
    <col min="1285" max="1285" width="35" customWidth="1"/>
    <col min="1286" max="1286" width="11" customWidth="1"/>
    <col min="1287" max="1287" width="7.85546875" customWidth="1"/>
    <col min="1537" max="1537" width="4.42578125" customWidth="1"/>
    <col min="1538" max="1538" width="5.5703125" customWidth="1"/>
    <col min="1539" max="1539" width="34.85546875" customWidth="1"/>
    <col min="1540" max="1540" width="2.5703125" customWidth="1"/>
    <col min="1541" max="1541" width="35" customWidth="1"/>
    <col min="1542" max="1542" width="11" customWidth="1"/>
    <col min="1543" max="1543" width="7.85546875" customWidth="1"/>
    <col min="1793" max="1793" width="4.42578125" customWidth="1"/>
    <col min="1794" max="1794" width="5.5703125" customWidth="1"/>
    <col min="1795" max="1795" width="34.85546875" customWidth="1"/>
    <col min="1796" max="1796" width="2.5703125" customWidth="1"/>
    <col min="1797" max="1797" width="35" customWidth="1"/>
    <col min="1798" max="1798" width="11" customWidth="1"/>
    <col min="1799" max="1799" width="7.85546875" customWidth="1"/>
    <col min="2049" max="2049" width="4.42578125" customWidth="1"/>
    <col min="2050" max="2050" width="5.5703125" customWidth="1"/>
    <col min="2051" max="2051" width="34.85546875" customWidth="1"/>
    <col min="2052" max="2052" width="2.5703125" customWidth="1"/>
    <col min="2053" max="2053" width="35" customWidth="1"/>
    <col min="2054" max="2054" width="11" customWidth="1"/>
    <col min="2055" max="2055" width="7.85546875" customWidth="1"/>
    <col min="2305" max="2305" width="4.42578125" customWidth="1"/>
    <col min="2306" max="2306" width="5.5703125" customWidth="1"/>
    <col min="2307" max="2307" width="34.85546875" customWidth="1"/>
    <col min="2308" max="2308" width="2.5703125" customWidth="1"/>
    <col min="2309" max="2309" width="35" customWidth="1"/>
    <col min="2310" max="2310" width="11" customWidth="1"/>
    <col min="2311" max="2311" width="7.85546875" customWidth="1"/>
    <col min="2561" max="2561" width="4.42578125" customWidth="1"/>
    <col min="2562" max="2562" width="5.5703125" customWidth="1"/>
    <col min="2563" max="2563" width="34.85546875" customWidth="1"/>
    <col min="2564" max="2564" width="2.5703125" customWidth="1"/>
    <col min="2565" max="2565" width="35" customWidth="1"/>
    <col min="2566" max="2566" width="11" customWidth="1"/>
    <col min="2567" max="2567" width="7.85546875" customWidth="1"/>
    <col min="2817" max="2817" width="4.42578125" customWidth="1"/>
    <col min="2818" max="2818" width="5.5703125" customWidth="1"/>
    <col min="2819" max="2819" width="34.85546875" customWidth="1"/>
    <col min="2820" max="2820" width="2.5703125" customWidth="1"/>
    <col min="2821" max="2821" width="35" customWidth="1"/>
    <col min="2822" max="2822" width="11" customWidth="1"/>
    <col min="2823" max="2823" width="7.85546875" customWidth="1"/>
    <col min="3073" max="3073" width="4.42578125" customWidth="1"/>
    <col min="3074" max="3074" width="5.5703125" customWidth="1"/>
    <col min="3075" max="3075" width="34.85546875" customWidth="1"/>
    <col min="3076" max="3076" width="2.5703125" customWidth="1"/>
    <col min="3077" max="3077" width="35" customWidth="1"/>
    <col min="3078" max="3078" width="11" customWidth="1"/>
    <col min="3079" max="3079" width="7.85546875" customWidth="1"/>
    <col min="3329" max="3329" width="4.42578125" customWidth="1"/>
    <col min="3330" max="3330" width="5.5703125" customWidth="1"/>
    <col min="3331" max="3331" width="34.85546875" customWidth="1"/>
    <col min="3332" max="3332" width="2.5703125" customWidth="1"/>
    <col min="3333" max="3333" width="35" customWidth="1"/>
    <col min="3334" max="3334" width="11" customWidth="1"/>
    <col min="3335" max="3335" width="7.85546875" customWidth="1"/>
    <col min="3585" max="3585" width="4.42578125" customWidth="1"/>
    <col min="3586" max="3586" width="5.5703125" customWidth="1"/>
    <col min="3587" max="3587" width="34.85546875" customWidth="1"/>
    <col min="3588" max="3588" width="2.5703125" customWidth="1"/>
    <col min="3589" max="3589" width="35" customWidth="1"/>
    <col min="3590" max="3590" width="11" customWidth="1"/>
    <col min="3591" max="3591" width="7.85546875" customWidth="1"/>
    <col min="3841" max="3841" width="4.42578125" customWidth="1"/>
    <col min="3842" max="3842" width="5.5703125" customWidth="1"/>
    <col min="3843" max="3843" width="34.85546875" customWidth="1"/>
    <col min="3844" max="3844" width="2.5703125" customWidth="1"/>
    <col min="3845" max="3845" width="35" customWidth="1"/>
    <col min="3846" max="3846" width="11" customWidth="1"/>
    <col min="3847" max="3847" width="7.85546875" customWidth="1"/>
    <col min="4097" max="4097" width="4.42578125" customWidth="1"/>
    <col min="4098" max="4098" width="5.5703125" customWidth="1"/>
    <col min="4099" max="4099" width="34.85546875" customWidth="1"/>
    <col min="4100" max="4100" width="2.5703125" customWidth="1"/>
    <col min="4101" max="4101" width="35" customWidth="1"/>
    <col min="4102" max="4102" width="11" customWidth="1"/>
    <col min="4103" max="4103" width="7.85546875" customWidth="1"/>
    <col min="4353" max="4353" width="4.42578125" customWidth="1"/>
    <col min="4354" max="4354" width="5.5703125" customWidth="1"/>
    <col min="4355" max="4355" width="34.85546875" customWidth="1"/>
    <col min="4356" max="4356" width="2.5703125" customWidth="1"/>
    <col min="4357" max="4357" width="35" customWidth="1"/>
    <col min="4358" max="4358" width="11" customWidth="1"/>
    <col min="4359" max="4359" width="7.85546875" customWidth="1"/>
    <col min="4609" max="4609" width="4.42578125" customWidth="1"/>
    <col min="4610" max="4610" width="5.5703125" customWidth="1"/>
    <col min="4611" max="4611" width="34.85546875" customWidth="1"/>
    <col min="4612" max="4612" width="2.5703125" customWidth="1"/>
    <col min="4613" max="4613" width="35" customWidth="1"/>
    <col min="4614" max="4614" width="11" customWidth="1"/>
    <col min="4615" max="4615" width="7.85546875" customWidth="1"/>
    <col min="4865" max="4865" width="4.42578125" customWidth="1"/>
    <col min="4866" max="4866" width="5.5703125" customWidth="1"/>
    <col min="4867" max="4867" width="34.85546875" customWidth="1"/>
    <col min="4868" max="4868" width="2.5703125" customWidth="1"/>
    <col min="4869" max="4869" width="35" customWidth="1"/>
    <col min="4870" max="4870" width="11" customWidth="1"/>
    <col min="4871" max="4871" width="7.85546875" customWidth="1"/>
    <col min="5121" max="5121" width="4.42578125" customWidth="1"/>
    <col min="5122" max="5122" width="5.5703125" customWidth="1"/>
    <col min="5123" max="5123" width="34.85546875" customWidth="1"/>
    <col min="5124" max="5124" width="2.5703125" customWidth="1"/>
    <col min="5125" max="5125" width="35" customWidth="1"/>
    <col min="5126" max="5126" width="11" customWidth="1"/>
    <col min="5127" max="5127" width="7.85546875" customWidth="1"/>
    <col min="5377" max="5377" width="4.42578125" customWidth="1"/>
    <col min="5378" max="5378" width="5.5703125" customWidth="1"/>
    <col min="5379" max="5379" width="34.85546875" customWidth="1"/>
    <col min="5380" max="5380" width="2.5703125" customWidth="1"/>
    <col min="5381" max="5381" width="35" customWidth="1"/>
    <col min="5382" max="5382" width="11" customWidth="1"/>
    <col min="5383" max="5383" width="7.85546875" customWidth="1"/>
    <col min="5633" max="5633" width="4.42578125" customWidth="1"/>
    <col min="5634" max="5634" width="5.5703125" customWidth="1"/>
    <col min="5635" max="5635" width="34.85546875" customWidth="1"/>
    <col min="5636" max="5636" width="2.5703125" customWidth="1"/>
    <col min="5637" max="5637" width="35" customWidth="1"/>
    <col min="5638" max="5638" width="11" customWidth="1"/>
    <col min="5639" max="5639" width="7.85546875" customWidth="1"/>
    <col min="5889" max="5889" width="4.42578125" customWidth="1"/>
    <col min="5890" max="5890" width="5.5703125" customWidth="1"/>
    <col min="5891" max="5891" width="34.85546875" customWidth="1"/>
    <col min="5892" max="5892" width="2.5703125" customWidth="1"/>
    <col min="5893" max="5893" width="35" customWidth="1"/>
    <col min="5894" max="5894" width="11" customWidth="1"/>
    <col min="5895" max="5895" width="7.85546875" customWidth="1"/>
    <col min="6145" max="6145" width="4.42578125" customWidth="1"/>
    <col min="6146" max="6146" width="5.5703125" customWidth="1"/>
    <col min="6147" max="6147" width="34.85546875" customWidth="1"/>
    <col min="6148" max="6148" width="2.5703125" customWidth="1"/>
    <col min="6149" max="6149" width="35" customWidth="1"/>
    <col min="6150" max="6150" width="11" customWidth="1"/>
    <col min="6151" max="6151" width="7.85546875" customWidth="1"/>
    <col min="6401" max="6401" width="4.42578125" customWidth="1"/>
    <col min="6402" max="6402" width="5.5703125" customWidth="1"/>
    <col min="6403" max="6403" width="34.85546875" customWidth="1"/>
    <col min="6404" max="6404" width="2.5703125" customWidth="1"/>
    <col min="6405" max="6405" width="35" customWidth="1"/>
    <col min="6406" max="6406" width="11" customWidth="1"/>
    <col min="6407" max="6407" width="7.85546875" customWidth="1"/>
    <col min="6657" max="6657" width="4.42578125" customWidth="1"/>
    <col min="6658" max="6658" width="5.5703125" customWidth="1"/>
    <col min="6659" max="6659" width="34.85546875" customWidth="1"/>
    <col min="6660" max="6660" width="2.5703125" customWidth="1"/>
    <col min="6661" max="6661" width="35" customWidth="1"/>
    <col min="6662" max="6662" width="11" customWidth="1"/>
    <col min="6663" max="6663" width="7.85546875" customWidth="1"/>
    <col min="6913" max="6913" width="4.42578125" customWidth="1"/>
    <col min="6914" max="6914" width="5.5703125" customWidth="1"/>
    <col min="6915" max="6915" width="34.85546875" customWidth="1"/>
    <col min="6916" max="6916" width="2.5703125" customWidth="1"/>
    <col min="6917" max="6917" width="35" customWidth="1"/>
    <col min="6918" max="6918" width="11" customWidth="1"/>
    <col min="6919" max="6919" width="7.85546875" customWidth="1"/>
    <col min="7169" max="7169" width="4.42578125" customWidth="1"/>
    <col min="7170" max="7170" width="5.5703125" customWidth="1"/>
    <col min="7171" max="7171" width="34.85546875" customWidth="1"/>
    <col min="7172" max="7172" width="2.5703125" customWidth="1"/>
    <col min="7173" max="7173" width="35" customWidth="1"/>
    <col min="7174" max="7174" width="11" customWidth="1"/>
    <col min="7175" max="7175" width="7.85546875" customWidth="1"/>
    <col min="7425" max="7425" width="4.42578125" customWidth="1"/>
    <col min="7426" max="7426" width="5.5703125" customWidth="1"/>
    <col min="7427" max="7427" width="34.85546875" customWidth="1"/>
    <col min="7428" max="7428" width="2.5703125" customWidth="1"/>
    <col min="7429" max="7429" width="35" customWidth="1"/>
    <col min="7430" max="7430" width="11" customWidth="1"/>
    <col min="7431" max="7431" width="7.85546875" customWidth="1"/>
    <col min="7681" max="7681" width="4.42578125" customWidth="1"/>
    <col min="7682" max="7682" width="5.5703125" customWidth="1"/>
    <col min="7683" max="7683" width="34.85546875" customWidth="1"/>
    <col min="7684" max="7684" width="2.5703125" customWidth="1"/>
    <col min="7685" max="7685" width="35" customWidth="1"/>
    <col min="7686" max="7686" width="11" customWidth="1"/>
    <col min="7687" max="7687" width="7.85546875" customWidth="1"/>
    <col min="7937" max="7937" width="4.42578125" customWidth="1"/>
    <col min="7938" max="7938" width="5.5703125" customWidth="1"/>
    <col min="7939" max="7939" width="34.85546875" customWidth="1"/>
    <col min="7940" max="7940" width="2.5703125" customWidth="1"/>
    <col min="7941" max="7941" width="35" customWidth="1"/>
    <col min="7942" max="7942" width="11" customWidth="1"/>
    <col min="7943" max="7943" width="7.85546875" customWidth="1"/>
    <col min="8193" max="8193" width="4.42578125" customWidth="1"/>
    <col min="8194" max="8194" width="5.5703125" customWidth="1"/>
    <col min="8195" max="8195" width="34.85546875" customWidth="1"/>
    <col min="8196" max="8196" width="2.5703125" customWidth="1"/>
    <col min="8197" max="8197" width="35" customWidth="1"/>
    <col min="8198" max="8198" width="11" customWidth="1"/>
    <col min="8199" max="8199" width="7.85546875" customWidth="1"/>
    <col min="8449" max="8449" width="4.42578125" customWidth="1"/>
    <col min="8450" max="8450" width="5.5703125" customWidth="1"/>
    <col min="8451" max="8451" width="34.85546875" customWidth="1"/>
    <col min="8452" max="8452" width="2.5703125" customWidth="1"/>
    <col min="8453" max="8453" width="35" customWidth="1"/>
    <col min="8454" max="8454" width="11" customWidth="1"/>
    <col min="8455" max="8455" width="7.85546875" customWidth="1"/>
    <col min="8705" max="8705" width="4.42578125" customWidth="1"/>
    <col min="8706" max="8706" width="5.5703125" customWidth="1"/>
    <col min="8707" max="8707" width="34.85546875" customWidth="1"/>
    <col min="8708" max="8708" width="2.5703125" customWidth="1"/>
    <col min="8709" max="8709" width="35" customWidth="1"/>
    <col min="8710" max="8710" width="11" customWidth="1"/>
    <col min="8711" max="8711" width="7.85546875" customWidth="1"/>
    <col min="8961" max="8961" width="4.42578125" customWidth="1"/>
    <col min="8962" max="8962" width="5.5703125" customWidth="1"/>
    <col min="8963" max="8963" width="34.85546875" customWidth="1"/>
    <col min="8964" max="8964" width="2.5703125" customWidth="1"/>
    <col min="8965" max="8965" width="35" customWidth="1"/>
    <col min="8966" max="8966" width="11" customWidth="1"/>
    <col min="8967" max="8967" width="7.85546875" customWidth="1"/>
    <col min="9217" max="9217" width="4.42578125" customWidth="1"/>
    <col min="9218" max="9218" width="5.5703125" customWidth="1"/>
    <col min="9219" max="9219" width="34.85546875" customWidth="1"/>
    <col min="9220" max="9220" width="2.5703125" customWidth="1"/>
    <col min="9221" max="9221" width="35" customWidth="1"/>
    <col min="9222" max="9222" width="11" customWidth="1"/>
    <col min="9223" max="9223" width="7.85546875" customWidth="1"/>
    <col min="9473" max="9473" width="4.42578125" customWidth="1"/>
    <col min="9474" max="9474" width="5.5703125" customWidth="1"/>
    <col min="9475" max="9475" width="34.85546875" customWidth="1"/>
    <col min="9476" max="9476" width="2.5703125" customWidth="1"/>
    <col min="9477" max="9477" width="35" customWidth="1"/>
    <col min="9478" max="9478" width="11" customWidth="1"/>
    <col min="9479" max="9479" width="7.85546875" customWidth="1"/>
    <col min="9729" max="9729" width="4.42578125" customWidth="1"/>
    <col min="9730" max="9730" width="5.5703125" customWidth="1"/>
    <col min="9731" max="9731" width="34.85546875" customWidth="1"/>
    <col min="9732" max="9732" width="2.5703125" customWidth="1"/>
    <col min="9733" max="9733" width="35" customWidth="1"/>
    <col min="9734" max="9734" width="11" customWidth="1"/>
    <col min="9735" max="9735" width="7.85546875" customWidth="1"/>
    <col min="9985" max="9985" width="4.42578125" customWidth="1"/>
    <col min="9986" max="9986" width="5.5703125" customWidth="1"/>
    <col min="9987" max="9987" width="34.85546875" customWidth="1"/>
    <col min="9988" max="9988" width="2.5703125" customWidth="1"/>
    <col min="9989" max="9989" width="35" customWidth="1"/>
    <col min="9990" max="9990" width="11" customWidth="1"/>
    <col min="9991" max="9991" width="7.85546875" customWidth="1"/>
    <col min="10241" max="10241" width="4.42578125" customWidth="1"/>
    <col min="10242" max="10242" width="5.5703125" customWidth="1"/>
    <col min="10243" max="10243" width="34.85546875" customWidth="1"/>
    <col min="10244" max="10244" width="2.5703125" customWidth="1"/>
    <col min="10245" max="10245" width="35" customWidth="1"/>
    <col min="10246" max="10246" width="11" customWidth="1"/>
    <col min="10247" max="10247" width="7.85546875" customWidth="1"/>
    <col min="10497" max="10497" width="4.42578125" customWidth="1"/>
    <col min="10498" max="10498" width="5.5703125" customWidth="1"/>
    <col min="10499" max="10499" width="34.85546875" customWidth="1"/>
    <col min="10500" max="10500" width="2.5703125" customWidth="1"/>
    <col min="10501" max="10501" width="35" customWidth="1"/>
    <col min="10502" max="10502" width="11" customWidth="1"/>
    <col min="10503" max="10503" width="7.85546875" customWidth="1"/>
    <col min="10753" max="10753" width="4.42578125" customWidth="1"/>
    <col min="10754" max="10754" width="5.5703125" customWidth="1"/>
    <col min="10755" max="10755" width="34.85546875" customWidth="1"/>
    <col min="10756" max="10756" width="2.5703125" customWidth="1"/>
    <col min="10757" max="10757" width="35" customWidth="1"/>
    <col min="10758" max="10758" width="11" customWidth="1"/>
    <col min="10759" max="10759" width="7.85546875" customWidth="1"/>
    <col min="11009" max="11009" width="4.42578125" customWidth="1"/>
    <col min="11010" max="11010" width="5.5703125" customWidth="1"/>
    <col min="11011" max="11011" width="34.85546875" customWidth="1"/>
    <col min="11012" max="11012" width="2.5703125" customWidth="1"/>
    <col min="11013" max="11013" width="35" customWidth="1"/>
    <col min="11014" max="11014" width="11" customWidth="1"/>
    <col min="11015" max="11015" width="7.85546875" customWidth="1"/>
    <col min="11265" max="11265" width="4.42578125" customWidth="1"/>
    <col min="11266" max="11266" width="5.5703125" customWidth="1"/>
    <col min="11267" max="11267" width="34.85546875" customWidth="1"/>
    <col min="11268" max="11268" width="2.5703125" customWidth="1"/>
    <col min="11269" max="11269" width="35" customWidth="1"/>
    <col min="11270" max="11270" width="11" customWidth="1"/>
    <col min="11271" max="11271" width="7.85546875" customWidth="1"/>
    <col min="11521" max="11521" width="4.42578125" customWidth="1"/>
    <col min="11522" max="11522" width="5.5703125" customWidth="1"/>
    <col min="11523" max="11523" width="34.85546875" customWidth="1"/>
    <col min="11524" max="11524" width="2.5703125" customWidth="1"/>
    <col min="11525" max="11525" width="35" customWidth="1"/>
    <col min="11526" max="11526" width="11" customWidth="1"/>
    <col min="11527" max="11527" width="7.85546875" customWidth="1"/>
    <col min="11777" max="11777" width="4.42578125" customWidth="1"/>
    <col min="11778" max="11778" width="5.5703125" customWidth="1"/>
    <col min="11779" max="11779" width="34.85546875" customWidth="1"/>
    <col min="11780" max="11780" width="2.5703125" customWidth="1"/>
    <col min="11781" max="11781" width="35" customWidth="1"/>
    <col min="11782" max="11782" width="11" customWidth="1"/>
    <col min="11783" max="11783" width="7.85546875" customWidth="1"/>
    <col min="12033" max="12033" width="4.42578125" customWidth="1"/>
    <col min="12034" max="12034" width="5.5703125" customWidth="1"/>
    <col min="12035" max="12035" width="34.85546875" customWidth="1"/>
    <col min="12036" max="12036" width="2.5703125" customWidth="1"/>
    <col min="12037" max="12037" width="35" customWidth="1"/>
    <col min="12038" max="12038" width="11" customWidth="1"/>
    <col min="12039" max="12039" width="7.85546875" customWidth="1"/>
    <col min="12289" max="12289" width="4.42578125" customWidth="1"/>
    <col min="12290" max="12290" width="5.5703125" customWidth="1"/>
    <col min="12291" max="12291" width="34.85546875" customWidth="1"/>
    <col min="12292" max="12292" width="2.5703125" customWidth="1"/>
    <col min="12293" max="12293" width="35" customWidth="1"/>
    <col min="12294" max="12294" width="11" customWidth="1"/>
    <col min="12295" max="12295" width="7.85546875" customWidth="1"/>
    <col min="12545" max="12545" width="4.42578125" customWidth="1"/>
    <col min="12546" max="12546" width="5.5703125" customWidth="1"/>
    <col min="12547" max="12547" width="34.85546875" customWidth="1"/>
    <col min="12548" max="12548" width="2.5703125" customWidth="1"/>
    <col min="12549" max="12549" width="35" customWidth="1"/>
    <col min="12550" max="12550" width="11" customWidth="1"/>
    <col min="12551" max="12551" width="7.85546875" customWidth="1"/>
    <col min="12801" max="12801" width="4.42578125" customWidth="1"/>
    <col min="12802" max="12802" width="5.5703125" customWidth="1"/>
    <col min="12803" max="12803" width="34.85546875" customWidth="1"/>
    <col min="12804" max="12804" width="2.5703125" customWidth="1"/>
    <col min="12805" max="12805" width="35" customWidth="1"/>
    <col min="12806" max="12806" width="11" customWidth="1"/>
    <col min="12807" max="12807" width="7.85546875" customWidth="1"/>
    <col min="13057" max="13057" width="4.42578125" customWidth="1"/>
    <col min="13058" max="13058" width="5.5703125" customWidth="1"/>
    <col min="13059" max="13059" width="34.85546875" customWidth="1"/>
    <col min="13060" max="13060" width="2.5703125" customWidth="1"/>
    <col min="13061" max="13061" width="35" customWidth="1"/>
    <col min="13062" max="13062" width="11" customWidth="1"/>
    <col min="13063" max="13063" width="7.85546875" customWidth="1"/>
    <col min="13313" max="13313" width="4.42578125" customWidth="1"/>
    <col min="13314" max="13314" width="5.5703125" customWidth="1"/>
    <col min="13315" max="13315" width="34.85546875" customWidth="1"/>
    <col min="13316" max="13316" width="2.5703125" customWidth="1"/>
    <col min="13317" max="13317" width="35" customWidth="1"/>
    <col min="13318" max="13318" width="11" customWidth="1"/>
    <col min="13319" max="13319" width="7.85546875" customWidth="1"/>
    <col min="13569" max="13569" width="4.42578125" customWidth="1"/>
    <col min="13570" max="13570" width="5.5703125" customWidth="1"/>
    <col min="13571" max="13571" width="34.85546875" customWidth="1"/>
    <col min="13572" max="13572" width="2.5703125" customWidth="1"/>
    <col min="13573" max="13573" width="35" customWidth="1"/>
    <col min="13574" max="13574" width="11" customWidth="1"/>
    <col min="13575" max="13575" width="7.85546875" customWidth="1"/>
    <col min="13825" max="13825" width="4.42578125" customWidth="1"/>
    <col min="13826" max="13826" width="5.5703125" customWidth="1"/>
    <col min="13827" max="13827" width="34.85546875" customWidth="1"/>
    <col min="13828" max="13828" width="2.5703125" customWidth="1"/>
    <col min="13829" max="13829" width="35" customWidth="1"/>
    <col min="13830" max="13830" width="11" customWidth="1"/>
    <col min="13831" max="13831" width="7.85546875" customWidth="1"/>
    <col min="14081" max="14081" width="4.42578125" customWidth="1"/>
    <col min="14082" max="14082" width="5.5703125" customWidth="1"/>
    <col min="14083" max="14083" width="34.85546875" customWidth="1"/>
    <col min="14084" max="14084" width="2.5703125" customWidth="1"/>
    <col min="14085" max="14085" width="35" customWidth="1"/>
    <col min="14086" max="14086" width="11" customWidth="1"/>
    <col min="14087" max="14087" width="7.85546875" customWidth="1"/>
    <col min="14337" max="14337" width="4.42578125" customWidth="1"/>
    <col min="14338" max="14338" width="5.5703125" customWidth="1"/>
    <col min="14339" max="14339" width="34.85546875" customWidth="1"/>
    <col min="14340" max="14340" width="2.5703125" customWidth="1"/>
    <col min="14341" max="14341" width="35" customWidth="1"/>
    <col min="14342" max="14342" width="11" customWidth="1"/>
    <col min="14343" max="14343" width="7.85546875" customWidth="1"/>
    <col min="14593" max="14593" width="4.42578125" customWidth="1"/>
    <col min="14594" max="14594" width="5.5703125" customWidth="1"/>
    <col min="14595" max="14595" width="34.85546875" customWidth="1"/>
    <col min="14596" max="14596" width="2.5703125" customWidth="1"/>
    <col min="14597" max="14597" width="35" customWidth="1"/>
    <col min="14598" max="14598" width="11" customWidth="1"/>
    <col min="14599" max="14599" width="7.85546875" customWidth="1"/>
    <col min="14849" max="14849" width="4.42578125" customWidth="1"/>
    <col min="14850" max="14850" width="5.5703125" customWidth="1"/>
    <col min="14851" max="14851" width="34.85546875" customWidth="1"/>
    <col min="14852" max="14852" width="2.5703125" customWidth="1"/>
    <col min="14853" max="14853" width="35" customWidth="1"/>
    <col min="14854" max="14854" width="11" customWidth="1"/>
    <col min="14855" max="14855" width="7.85546875" customWidth="1"/>
    <col min="15105" max="15105" width="4.42578125" customWidth="1"/>
    <col min="15106" max="15106" width="5.5703125" customWidth="1"/>
    <col min="15107" max="15107" width="34.85546875" customWidth="1"/>
    <col min="15108" max="15108" width="2.5703125" customWidth="1"/>
    <col min="15109" max="15109" width="35" customWidth="1"/>
    <col min="15110" max="15110" width="11" customWidth="1"/>
    <col min="15111" max="15111" width="7.85546875" customWidth="1"/>
    <col min="15361" max="15361" width="4.42578125" customWidth="1"/>
    <col min="15362" max="15362" width="5.5703125" customWidth="1"/>
    <col min="15363" max="15363" width="34.85546875" customWidth="1"/>
    <col min="15364" max="15364" width="2.5703125" customWidth="1"/>
    <col min="15365" max="15365" width="35" customWidth="1"/>
    <col min="15366" max="15366" width="11" customWidth="1"/>
    <col min="15367" max="15367" width="7.85546875" customWidth="1"/>
    <col min="15617" max="15617" width="4.42578125" customWidth="1"/>
    <col min="15618" max="15618" width="5.5703125" customWidth="1"/>
    <col min="15619" max="15619" width="34.85546875" customWidth="1"/>
    <col min="15620" max="15620" width="2.5703125" customWidth="1"/>
    <col min="15621" max="15621" width="35" customWidth="1"/>
    <col min="15622" max="15622" width="11" customWidth="1"/>
    <col min="15623" max="15623" width="7.85546875" customWidth="1"/>
    <col min="15873" max="15873" width="4.42578125" customWidth="1"/>
    <col min="15874" max="15874" width="5.5703125" customWidth="1"/>
    <col min="15875" max="15875" width="34.85546875" customWidth="1"/>
    <col min="15876" max="15876" width="2.5703125" customWidth="1"/>
    <col min="15877" max="15877" width="35" customWidth="1"/>
    <col min="15878" max="15878" width="11" customWidth="1"/>
    <col min="15879" max="15879" width="7.85546875" customWidth="1"/>
    <col min="16129" max="16129" width="4.42578125" customWidth="1"/>
    <col min="16130" max="16130" width="5.5703125" customWidth="1"/>
    <col min="16131" max="16131" width="34.85546875" customWidth="1"/>
    <col min="16132" max="16132" width="2.5703125" customWidth="1"/>
    <col min="16133" max="16133" width="35" customWidth="1"/>
    <col min="16134" max="16134" width="11" customWidth="1"/>
    <col min="16135" max="16135" width="7.85546875" customWidth="1"/>
  </cols>
  <sheetData>
    <row r="1" spans="2:6" ht="13.9" thickBot="1"/>
    <row r="2" spans="2:6" ht="13.9">
      <c r="B2" s="37"/>
      <c r="C2" s="70"/>
      <c r="D2" s="71" t="s">
        <v>97</v>
      </c>
      <c r="E2" s="72"/>
      <c r="F2" s="8"/>
    </row>
    <row r="3" spans="2:6" ht="13.9">
      <c r="B3" s="13"/>
      <c r="C3" s="73"/>
      <c r="D3" s="74"/>
      <c r="E3" s="75"/>
      <c r="F3" s="18"/>
    </row>
    <row r="4" spans="2:6">
      <c r="B4" s="13"/>
      <c r="C4" s="73" t="s">
        <v>98</v>
      </c>
      <c r="D4" s="75" t="s">
        <v>8</v>
      </c>
      <c r="E4" s="115">
        <f>Algemeen!E21</f>
        <v>0</v>
      </c>
      <c r="F4" s="18"/>
    </row>
    <row r="5" spans="2:6">
      <c r="B5" s="13"/>
      <c r="C5" s="73" t="s">
        <v>99</v>
      </c>
      <c r="D5" s="75" t="s">
        <v>8</v>
      </c>
      <c r="E5" s="115">
        <f>Algemeen!E22</f>
        <v>0</v>
      </c>
      <c r="F5" s="18"/>
    </row>
    <row r="6" spans="2:6">
      <c r="B6" s="13"/>
      <c r="C6" s="73"/>
      <c r="D6" s="75"/>
      <c r="E6" s="76"/>
      <c r="F6" s="18"/>
    </row>
    <row r="7" spans="2:6">
      <c r="B7" s="77" t="s">
        <v>100</v>
      </c>
      <c r="C7" s="78"/>
      <c r="D7" s="78"/>
      <c r="E7" s="78"/>
      <c r="F7" s="79"/>
    </row>
    <row r="8" spans="2:6">
      <c r="B8" s="77"/>
      <c r="C8" s="78" t="s">
        <v>101</v>
      </c>
      <c r="D8" s="78"/>
      <c r="E8" s="78"/>
      <c r="F8" s="79"/>
    </row>
    <row r="9" spans="2:6">
      <c r="B9" s="77"/>
      <c r="C9" s="78"/>
      <c r="D9" s="78"/>
      <c r="E9" s="78"/>
      <c r="F9" s="79"/>
    </row>
    <row r="10" spans="2:6">
      <c r="B10" s="13"/>
      <c r="F10" s="18"/>
    </row>
    <row r="11" spans="2:6">
      <c r="B11" s="13"/>
      <c r="C11" t="s">
        <v>102</v>
      </c>
      <c r="D11" s="75" t="s">
        <v>103</v>
      </c>
      <c r="E11" s="80"/>
      <c r="F11" s="18"/>
    </row>
    <row r="12" spans="2:6">
      <c r="B12" s="13"/>
      <c r="D12" s="75"/>
      <c r="F12" s="18"/>
    </row>
    <row r="13" spans="2:6">
      <c r="B13" s="13"/>
      <c r="C13" t="s">
        <v>104</v>
      </c>
      <c r="D13" s="75" t="s">
        <v>8</v>
      </c>
      <c r="E13" s="81"/>
      <c r="F13" s="18"/>
    </row>
    <row r="14" spans="2:6">
      <c r="B14" s="13"/>
      <c r="D14" s="75"/>
      <c r="F14" s="18"/>
    </row>
    <row r="15" spans="2:6">
      <c r="B15" s="13"/>
      <c r="C15" t="s">
        <v>105</v>
      </c>
      <c r="D15" s="75" t="s">
        <v>8</v>
      </c>
      <c r="E15" s="80"/>
      <c r="F15" s="18"/>
    </row>
    <row r="16" spans="2:6">
      <c r="B16" s="13"/>
      <c r="D16" s="75"/>
      <c r="E16" s="80"/>
      <c r="F16" s="18"/>
    </row>
    <row r="17" spans="2:6">
      <c r="B17" s="13"/>
      <c r="D17" s="75"/>
      <c r="E17" s="80"/>
      <c r="F17" s="18"/>
    </row>
    <row r="18" spans="2:6">
      <c r="B18" s="13"/>
      <c r="D18" s="75"/>
      <c r="F18" s="18"/>
    </row>
    <row r="19" spans="2:6">
      <c r="B19" s="13"/>
      <c r="C19" t="s">
        <v>106</v>
      </c>
      <c r="D19" s="75" t="s">
        <v>8</v>
      </c>
      <c r="E19" s="80"/>
      <c r="F19" s="18"/>
    </row>
    <row r="20" spans="2:6">
      <c r="B20" s="13"/>
      <c r="D20" s="75"/>
      <c r="F20" s="18"/>
    </row>
    <row r="21" spans="2:6">
      <c r="B21" s="13"/>
      <c r="C21" t="s">
        <v>107</v>
      </c>
      <c r="D21" s="75" t="s">
        <v>8</v>
      </c>
      <c r="E21" s="80"/>
      <c r="F21" s="18"/>
    </row>
    <row r="22" spans="2:6" ht="13.9" thickBot="1">
      <c r="B22" s="21"/>
      <c r="C22" s="40"/>
      <c r="D22" s="40"/>
      <c r="E22" s="40"/>
      <c r="F22" s="23"/>
    </row>
    <row r="23" spans="2:6" ht="13.9" thickBot="1"/>
    <row r="24" spans="2:6" ht="13.9">
      <c r="B24" s="37"/>
      <c r="C24" s="72"/>
      <c r="D24" s="71" t="s">
        <v>97</v>
      </c>
      <c r="E24" s="38"/>
      <c r="F24" s="8"/>
    </row>
    <row r="25" spans="2:6">
      <c r="B25" s="77" t="s">
        <v>4</v>
      </c>
      <c r="C25" s="78" t="s">
        <v>4</v>
      </c>
      <c r="D25" s="78"/>
      <c r="E25" s="78"/>
      <c r="F25" s="79"/>
    </row>
    <row r="26" spans="2:6">
      <c r="B26" s="77" t="s">
        <v>108</v>
      </c>
      <c r="C26" s="78"/>
      <c r="D26" s="78"/>
      <c r="E26" s="78"/>
      <c r="F26" s="79"/>
    </row>
    <row r="27" spans="2:6" ht="13.35" customHeight="1">
      <c r="B27" s="162" t="s">
        <v>109</v>
      </c>
      <c r="C27" s="163"/>
      <c r="D27" s="163"/>
      <c r="E27" s="163"/>
      <c r="F27" s="164"/>
    </row>
    <row r="28" spans="2:6">
      <c r="B28" s="162"/>
      <c r="C28" s="163"/>
      <c r="D28" s="163"/>
      <c r="E28" s="163"/>
      <c r="F28" s="164"/>
    </row>
    <row r="29" spans="2:6">
      <c r="B29" s="13"/>
      <c r="F29" s="18"/>
    </row>
    <row r="30" spans="2:6">
      <c r="B30" s="13"/>
      <c r="C30" t="s">
        <v>102</v>
      </c>
      <c r="D30" s="75" t="s">
        <v>8</v>
      </c>
      <c r="E30" s="80"/>
      <c r="F30" s="18"/>
    </row>
    <row r="31" spans="2:6">
      <c r="B31" s="13"/>
      <c r="D31" s="75"/>
      <c r="F31" s="18"/>
    </row>
    <row r="32" spans="2:6">
      <c r="B32" s="13"/>
      <c r="C32" t="s">
        <v>110</v>
      </c>
      <c r="D32" s="75" t="s">
        <v>8</v>
      </c>
      <c r="E32" s="81"/>
      <c r="F32" s="18"/>
    </row>
    <row r="33" spans="2:6">
      <c r="B33" s="13"/>
      <c r="D33" s="75"/>
      <c r="F33" s="18"/>
    </row>
    <row r="34" spans="2:6">
      <c r="B34" s="13"/>
      <c r="C34" t="s">
        <v>111</v>
      </c>
      <c r="D34" s="75" t="s">
        <v>8</v>
      </c>
      <c r="E34" s="80"/>
      <c r="F34" s="18"/>
    </row>
    <row r="35" spans="2:6">
      <c r="B35" s="13"/>
      <c r="D35" s="75"/>
      <c r="E35" s="80"/>
      <c r="F35" s="18"/>
    </row>
    <row r="36" spans="2:6">
      <c r="B36" s="13"/>
      <c r="D36" s="75"/>
      <c r="E36" s="80"/>
      <c r="F36" s="18"/>
    </row>
    <row r="37" spans="2:6">
      <c r="B37" s="13"/>
      <c r="D37" s="75"/>
      <c r="F37" s="18"/>
    </row>
    <row r="38" spans="2:6">
      <c r="B38" s="13"/>
      <c r="C38" t="s">
        <v>106</v>
      </c>
      <c r="D38" s="75" t="s">
        <v>8</v>
      </c>
      <c r="E38" s="82"/>
      <c r="F38" s="18"/>
    </row>
    <row r="39" spans="2:6">
      <c r="B39" s="13"/>
      <c r="D39" s="75"/>
      <c r="F39" s="18"/>
    </row>
    <row r="40" spans="2:6">
      <c r="B40" s="13"/>
      <c r="C40" t="s">
        <v>107</v>
      </c>
      <c r="D40" s="75" t="s">
        <v>8</v>
      </c>
      <c r="E40" s="82"/>
      <c r="F40" s="18"/>
    </row>
    <row r="41" spans="2:6" ht="13.9" thickBot="1">
      <c r="B41" s="21"/>
      <c r="C41" s="40"/>
      <c r="D41" s="40"/>
      <c r="E41" s="40"/>
      <c r="F41" s="23"/>
    </row>
    <row r="44" spans="2:6">
      <c r="E44" s="86" t="s">
        <v>22</v>
      </c>
    </row>
    <row r="46" spans="2:6">
      <c r="F46" t="s">
        <v>112</v>
      </c>
    </row>
    <row r="47" spans="2:6">
      <c r="F47" s="24" t="s">
        <v>4</v>
      </c>
    </row>
  </sheetData>
  <mergeCells count="1">
    <mergeCell ref="B27:F28"/>
  </mergeCells>
  <pageMargins left="0.7" right="0.7" top="0.75" bottom="0.75" header="0.3" footer="0.3"/>
  <pageSetup paperSize="9" scale="94"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8DDA637DD9DA41A3FD95EE9E070B55" ma:contentTypeVersion="12" ma:contentTypeDescription="Een nieuw document maken." ma:contentTypeScope="" ma:versionID="35e55b8ba132ea4bf2a3bc85b7068ff4">
  <xsd:schema xmlns:xsd="http://www.w3.org/2001/XMLSchema" xmlns:xs="http://www.w3.org/2001/XMLSchema" xmlns:p="http://schemas.microsoft.com/office/2006/metadata/properties" xmlns:ns2="8f6021d6-8682-4b54-813f-e9f9c1060483" xmlns:ns3="e291c780-f8b2-412c-9039-a9b3fce3014c" targetNamespace="http://schemas.microsoft.com/office/2006/metadata/properties" ma:root="true" ma:fieldsID="1086947f785a331edc45e3e181ae1347" ns2:_="" ns3:_="">
    <xsd:import namespace="8f6021d6-8682-4b54-813f-e9f9c1060483"/>
    <xsd:import namespace="e291c780-f8b2-412c-9039-a9b3fce301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021d6-8682-4b54-813f-e9f9c1060483"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f61aa38a-1586-40c5-b552-b3e5b7e92ba2}" ma:internalName="TaxCatchAll" ma:showField="CatchAllData" ma:web="8f6021d6-8682-4b54-813f-e9f9c10604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291c780-f8b2-412c-9039-a9b3fce301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23e107b7-2a2e-46e8-8de3-a3a89778e9c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f6021d6-8682-4b54-813f-e9f9c1060483" xsi:nil="true"/>
    <lcf76f155ced4ddcb4097134ff3c332f xmlns="e291c780-f8b2-412c-9039-a9b3fce301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E9528-0DA8-4103-9D46-749DDE81E501}"/>
</file>

<file path=customXml/itemProps2.xml><?xml version="1.0" encoding="utf-8"?>
<ds:datastoreItem xmlns:ds="http://schemas.openxmlformats.org/officeDocument/2006/customXml" ds:itemID="{D57F3912-2AA6-4863-B994-21E5A062688D}"/>
</file>

<file path=customXml/itemProps3.xml><?xml version="1.0" encoding="utf-8"?>
<ds:datastoreItem xmlns:ds="http://schemas.openxmlformats.org/officeDocument/2006/customXml" ds:itemID="{369AADE7-3DA2-49A7-BD39-6E641C1D8D2C}"/>
</file>

<file path=docProps/app.xml><?xml version="1.0" encoding="utf-8"?>
<Properties xmlns="http://schemas.openxmlformats.org/officeDocument/2006/extended-properties" xmlns:vt="http://schemas.openxmlformats.org/officeDocument/2006/docPropsVTypes">
  <Application>Microsoft Excel Online</Application>
  <Manager/>
  <Company>TenneT TSO B.V.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Emsbroek, Gerjan</dc:creator>
  <cp:keywords/>
  <dc:description/>
  <cp:lastModifiedBy/>
  <cp:revision/>
  <dcterms:created xsi:type="dcterms:W3CDTF">2014-03-04T22:41:09Z</dcterms:created>
  <dcterms:modified xsi:type="dcterms:W3CDTF">2023-05-09T09:40:21Z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0x010100258DDA637DD9DA41A3FD95EE9E070B55</vt:lpwstr>
  </property>
  <property fmtid="{D5CDD505-2E9C-101B-9397-08002B2CF9AE}" pid="3" name="MediaServiceImageTags">
    <vt:lpwstr/>
  </property>
</Properties>
</file>